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135803f434b2ae09/Documenti/lavoro/consulenza/PIAO/lavori/Sorradile/"/>
    </mc:Choice>
  </mc:AlternateContent>
  <xr:revisionPtr revIDLastSave="4" documentId="8_{0F56D498-5E4F-490C-8371-94D9965A4413}" xr6:coauthVersionLast="47" xr6:coauthVersionMax="47" xr10:uidLastSave="{BCAB5E39-478B-47D7-A3D0-CC7B2666621F}"/>
  <bookViews>
    <workbookView xWindow="-120" yWindow="-120" windowWidth="29040" windowHeight="15720" tabRatio="872" activeTab="3" xr2:uid="{00000000-000D-0000-FFFF-FFFF00000000}"/>
  </bookViews>
  <sheets>
    <sheet name="Misure generali" sheetId="1" r:id="rId1"/>
    <sheet name="INDICATORI RISK" sheetId="2" r:id="rId2"/>
    <sheet name="Valutazione Rischio autom" sheetId="3" r:id="rId3"/>
    <sheet name="area1" sheetId="4" r:id="rId4"/>
    <sheet name="area2" sheetId="5" r:id="rId5"/>
    <sheet name="area3" sheetId="6" r:id="rId6"/>
    <sheet name="area4" sheetId="7" r:id="rId7"/>
    <sheet name="area5" sheetId="10" r:id="rId8"/>
  </sheets>
  <definedNames>
    <definedName name="_xlnm._FilterDatabase" localSheetId="3" hidden="1">area1!$A$6:$F$21</definedName>
    <definedName name="_xlnm._FilterDatabase" localSheetId="4" hidden="1">area2!$A$6:$F$47</definedName>
    <definedName name="_xlnm._FilterDatabase" localSheetId="5" hidden="1">area3!$A$6:$F$42</definedName>
    <definedName name="_xlnm._FilterDatabase" localSheetId="6" hidden="1">area4!$A$6:$F$22</definedName>
    <definedName name="_xlnm._FilterDatabase" localSheetId="7" hidden="1">area5!$A$6:$F$10</definedName>
    <definedName name="_xlnm.Print_Area" localSheetId="3">area1!$A$1:$F$21</definedName>
    <definedName name="_xlnm.Print_Area" localSheetId="4">area2!$A$1:$F$47</definedName>
    <definedName name="_xlnm.Print_Area" localSheetId="5">area3!$A$1:$F$42</definedName>
    <definedName name="_xlnm.Print_Area" localSheetId="6">area4!$A$1:$F$22</definedName>
    <definedName name="_xlnm.Print_Area" localSheetId="7">area5!$A$1:$F$10</definedName>
    <definedName name="_xlnm.Print_Area" localSheetId="2">'Valutazione Rischio autom'!$A$1:$W$44</definedName>
    <definedName name="Payment_Needed">"Pagamento richiesto"</definedName>
    <definedName name="Reimbursement">"Rimborso"</definedName>
    <definedName name="_xlnm.Print_Titles" localSheetId="3">area1!$1:$6</definedName>
    <definedName name="_xlnm.Print_Titles" localSheetId="4">area2!$1:$6</definedName>
    <definedName name="_xlnm.Print_Titles" localSheetId="5">area3!$1:$6</definedName>
    <definedName name="_xlnm.Print_Titles" localSheetId="6">area4!$1:$6</definedName>
    <definedName name="_xlnm.Print_Titles" localSheetId="7">area5!$1:$6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38" i="3" l="1"/>
  <c r="AA38" i="3"/>
  <c r="AB38" i="3"/>
  <c r="AC38" i="3"/>
  <c r="AD38" i="3"/>
  <c r="AE38" i="3"/>
  <c r="AF38" i="3"/>
  <c r="AG38" i="3"/>
  <c r="AH38" i="3"/>
  <c r="AJ38" i="3"/>
  <c r="AK38" i="3"/>
  <c r="AL38" i="3"/>
  <c r="AM38" i="3"/>
  <c r="AM44" i="3"/>
  <c r="AL44" i="3"/>
  <c r="AK44" i="3"/>
  <c r="AJ44" i="3"/>
  <c r="AH44" i="3"/>
  <c r="AG44" i="3"/>
  <c r="AF44" i="3"/>
  <c r="AE44" i="3"/>
  <c r="AD44" i="3"/>
  <c r="AC44" i="3"/>
  <c r="AB44" i="3"/>
  <c r="AA44" i="3"/>
  <c r="Z44" i="3"/>
  <c r="AM43" i="3"/>
  <c r="AL43" i="3"/>
  <c r="AK43" i="3"/>
  <c r="AJ43" i="3"/>
  <c r="AH43" i="3"/>
  <c r="AG43" i="3"/>
  <c r="AF43" i="3"/>
  <c r="AE43" i="3"/>
  <c r="AD43" i="3"/>
  <c r="AC43" i="3"/>
  <c r="AB43" i="3"/>
  <c r="AA43" i="3"/>
  <c r="Z43" i="3"/>
  <c r="AM42" i="3"/>
  <c r="AL42" i="3"/>
  <c r="AK42" i="3"/>
  <c r="AJ42" i="3"/>
  <c r="AH42" i="3"/>
  <c r="AG42" i="3"/>
  <c r="AF42" i="3"/>
  <c r="AE42" i="3"/>
  <c r="AD42" i="3"/>
  <c r="AC42" i="3"/>
  <c r="AB42" i="3"/>
  <c r="AA42" i="3"/>
  <c r="Z42" i="3"/>
  <c r="AM41" i="3"/>
  <c r="AL41" i="3"/>
  <c r="AK41" i="3"/>
  <c r="AJ41" i="3"/>
  <c r="AH41" i="3"/>
  <c r="AG41" i="3"/>
  <c r="AF41" i="3"/>
  <c r="AE41" i="3"/>
  <c r="AD41" i="3"/>
  <c r="AC41" i="3"/>
  <c r="AB41" i="3"/>
  <c r="AA41" i="3"/>
  <c r="Z41" i="3"/>
  <c r="AM40" i="3"/>
  <c r="AL40" i="3"/>
  <c r="AK40" i="3"/>
  <c r="AJ40" i="3"/>
  <c r="AH40" i="3"/>
  <c r="AG40" i="3"/>
  <c r="AF40" i="3"/>
  <c r="AE40" i="3"/>
  <c r="AD40" i="3"/>
  <c r="AC40" i="3"/>
  <c r="AB40" i="3"/>
  <c r="AA40" i="3"/>
  <c r="Z40" i="3"/>
  <c r="AM39" i="3"/>
  <c r="AL39" i="3"/>
  <c r="AK39" i="3"/>
  <c r="AJ39" i="3"/>
  <c r="AH39" i="3"/>
  <c r="AG39" i="3"/>
  <c r="AF39" i="3"/>
  <c r="AE39" i="3"/>
  <c r="AD39" i="3"/>
  <c r="AC39" i="3"/>
  <c r="AB39" i="3"/>
  <c r="AA39" i="3"/>
  <c r="Z39" i="3"/>
  <c r="AM37" i="3"/>
  <c r="AL37" i="3"/>
  <c r="AK37" i="3"/>
  <c r="AJ37" i="3"/>
  <c r="AH37" i="3"/>
  <c r="AG37" i="3"/>
  <c r="AF37" i="3"/>
  <c r="AE37" i="3"/>
  <c r="AD37" i="3"/>
  <c r="AC37" i="3"/>
  <c r="AB37" i="3"/>
  <c r="AA37" i="3"/>
  <c r="Z37" i="3"/>
  <c r="AM36" i="3"/>
  <c r="AL36" i="3"/>
  <c r="AK36" i="3"/>
  <c r="AJ36" i="3"/>
  <c r="AH36" i="3"/>
  <c r="AG36" i="3"/>
  <c r="AF36" i="3"/>
  <c r="AE36" i="3"/>
  <c r="AD36" i="3"/>
  <c r="AC36" i="3"/>
  <c r="AB36" i="3"/>
  <c r="AA36" i="3"/>
  <c r="Z36" i="3"/>
  <c r="AM35" i="3"/>
  <c r="AL35" i="3"/>
  <c r="AK35" i="3"/>
  <c r="AJ35" i="3"/>
  <c r="AH35" i="3"/>
  <c r="AG35" i="3"/>
  <c r="AF35" i="3"/>
  <c r="AE35" i="3"/>
  <c r="AD35" i="3"/>
  <c r="AC35" i="3"/>
  <c r="AB35" i="3"/>
  <c r="AA35" i="3"/>
  <c r="Z35" i="3"/>
  <c r="AM34" i="3"/>
  <c r="AL34" i="3"/>
  <c r="AK34" i="3"/>
  <c r="AJ34" i="3"/>
  <c r="AH34" i="3"/>
  <c r="AG34" i="3"/>
  <c r="AF34" i="3"/>
  <c r="AE34" i="3"/>
  <c r="AD34" i="3"/>
  <c r="AC34" i="3"/>
  <c r="AB34" i="3"/>
  <c r="AA34" i="3"/>
  <c r="Z34" i="3"/>
  <c r="AM33" i="3"/>
  <c r="AL33" i="3"/>
  <c r="AK33" i="3"/>
  <c r="AJ33" i="3"/>
  <c r="AH33" i="3"/>
  <c r="AG33" i="3"/>
  <c r="AF33" i="3"/>
  <c r="AE33" i="3"/>
  <c r="AD33" i="3"/>
  <c r="AC33" i="3"/>
  <c r="AB33" i="3"/>
  <c r="AA33" i="3"/>
  <c r="Z33" i="3"/>
  <c r="AM32" i="3"/>
  <c r="AL32" i="3"/>
  <c r="AK32" i="3"/>
  <c r="AJ32" i="3"/>
  <c r="AH32" i="3"/>
  <c r="AG32" i="3"/>
  <c r="AF32" i="3"/>
  <c r="AE32" i="3"/>
  <c r="AD32" i="3"/>
  <c r="AC32" i="3"/>
  <c r="AB32" i="3"/>
  <c r="AA32" i="3"/>
  <c r="Z32" i="3"/>
  <c r="AM31" i="3"/>
  <c r="AL31" i="3"/>
  <c r="AK31" i="3"/>
  <c r="AJ31" i="3"/>
  <c r="AH31" i="3"/>
  <c r="AG31" i="3"/>
  <c r="AF31" i="3"/>
  <c r="AE31" i="3"/>
  <c r="AD31" i="3"/>
  <c r="AC31" i="3"/>
  <c r="AB31" i="3"/>
  <c r="AA31" i="3"/>
  <c r="Z31" i="3"/>
  <c r="AM30" i="3"/>
  <c r="AL30" i="3"/>
  <c r="AK30" i="3"/>
  <c r="AJ30" i="3"/>
  <c r="AH30" i="3"/>
  <c r="AG30" i="3"/>
  <c r="AF30" i="3"/>
  <c r="AE30" i="3"/>
  <c r="AD30" i="3"/>
  <c r="AC30" i="3"/>
  <c r="AB30" i="3"/>
  <c r="AA30" i="3"/>
  <c r="Z30" i="3"/>
  <c r="AM29" i="3"/>
  <c r="AL29" i="3"/>
  <c r="AK29" i="3"/>
  <c r="AJ29" i="3"/>
  <c r="AH29" i="3"/>
  <c r="AG29" i="3"/>
  <c r="AF29" i="3"/>
  <c r="AE29" i="3"/>
  <c r="AD29" i="3"/>
  <c r="AC29" i="3"/>
  <c r="AB29" i="3"/>
  <c r="AA29" i="3"/>
  <c r="Z29" i="3"/>
  <c r="AM28" i="3"/>
  <c r="AL28" i="3"/>
  <c r="AK28" i="3"/>
  <c r="AJ28" i="3"/>
  <c r="AH28" i="3"/>
  <c r="AG28" i="3"/>
  <c r="AF28" i="3"/>
  <c r="AE28" i="3"/>
  <c r="AD28" i="3"/>
  <c r="AC28" i="3"/>
  <c r="AB28" i="3"/>
  <c r="AA28" i="3"/>
  <c r="Z28" i="3"/>
  <c r="AM27" i="3"/>
  <c r="AL27" i="3"/>
  <c r="AK27" i="3"/>
  <c r="AJ27" i="3"/>
  <c r="AH27" i="3"/>
  <c r="AG27" i="3"/>
  <c r="AF27" i="3"/>
  <c r="AE27" i="3"/>
  <c r="AD27" i="3"/>
  <c r="AC27" i="3"/>
  <c r="AB27" i="3"/>
  <c r="AA27" i="3"/>
  <c r="Z27" i="3"/>
  <c r="AM26" i="3"/>
  <c r="AL26" i="3"/>
  <c r="AK26" i="3"/>
  <c r="AJ26" i="3"/>
  <c r="AH26" i="3"/>
  <c r="AG26" i="3"/>
  <c r="AF26" i="3"/>
  <c r="AE26" i="3"/>
  <c r="AD26" i="3"/>
  <c r="AC26" i="3"/>
  <c r="AB26" i="3"/>
  <c r="AA26" i="3"/>
  <c r="Z26" i="3"/>
  <c r="AM25" i="3"/>
  <c r="AL25" i="3"/>
  <c r="AK25" i="3"/>
  <c r="AJ25" i="3"/>
  <c r="AH25" i="3"/>
  <c r="AG25" i="3"/>
  <c r="AF25" i="3"/>
  <c r="AE25" i="3"/>
  <c r="AD25" i="3"/>
  <c r="AC25" i="3"/>
  <c r="AB25" i="3"/>
  <c r="AA25" i="3"/>
  <c r="Z25" i="3"/>
  <c r="AM24" i="3"/>
  <c r="AL24" i="3"/>
  <c r="AK24" i="3"/>
  <c r="AJ24" i="3"/>
  <c r="AH24" i="3"/>
  <c r="AG24" i="3"/>
  <c r="AF24" i="3"/>
  <c r="AE24" i="3"/>
  <c r="AD24" i="3"/>
  <c r="AC24" i="3"/>
  <c r="AB24" i="3"/>
  <c r="AA24" i="3"/>
  <c r="Z24" i="3"/>
  <c r="AM23" i="3"/>
  <c r="AL23" i="3"/>
  <c r="AK23" i="3"/>
  <c r="AJ23" i="3"/>
  <c r="AH23" i="3"/>
  <c r="AG23" i="3"/>
  <c r="AF23" i="3"/>
  <c r="AE23" i="3"/>
  <c r="AD23" i="3"/>
  <c r="AC23" i="3"/>
  <c r="AB23" i="3"/>
  <c r="AA23" i="3"/>
  <c r="Z23" i="3"/>
  <c r="AM22" i="3"/>
  <c r="AL22" i="3"/>
  <c r="AK22" i="3"/>
  <c r="AJ22" i="3"/>
  <c r="AH22" i="3"/>
  <c r="AG22" i="3"/>
  <c r="AF22" i="3"/>
  <c r="AE22" i="3"/>
  <c r="AD22" i="3"/>
  <c r="AC22" i="3"/>
  <c r="AB22" i="3"/>
  <c r="AA22" i="3"/>
  <c r="Z22" i="3"/>
  <c r="AM21" i="3"/>
  <c r="AL21" i="3"/>
  <c r="AK21" i="3"/>
  <c r="AJ21" i="3"/>
  <c r="AH21" i="3"/>
  <c r="AG21" i="3"/>
  <c r="AF21" i="3"/>
  <c r="AE21" i="3"/>
  <c r="AD21" i="3"/>
  <c r="AC21" i="3"/>
  <c r="AB21" i="3"/>
  <c r="AA21" i="3"/>
  <c r="Z21" i="3"/>
  <c r="AM20" i="3"/>
  <c r="AL20" i="3"/>
  <c r="AK20" i="3"/>
  <c r="AJ20" i="3"/>
  <c r="AH20" i="3"/>
  <c r="AG20" i="3"/>
  <c r="AF20" i="3"/>
  <c r="AE20" i="3"/>
  <c r="AD20" i="3"/>
  <c r="AC20" i="3"/>
  <c r="AB20" i="3"/>
  <c r="AA20" i="3"/>
  <c r="Z20" i="3"/>
  <c r="AM19" i="3"/>
  <c r="AL19" i="3"/>
  <c r="AK19" i="3"/>
  <c r="AJ19" i="3"/>
  <c r="AH19" i="3"/>
  <c r="AG19" i="3"/>
  <c r="AF19" i="3"/>
  <c r="AE19" i="3"/>
  <c r="AD19" i="3"/>
  <c r="AC19" i="3"/>
  <c r="AB19" i="3"/>
  <c r="AA19" i="3"/>
  <c r="Z19" i="3"/>
  <c r="AM18" i="3"/>
  <c r="AL18" i="3"/>
  <c r="AK18" i="3"/>
  <c r="AJ18" i="3"/>
  <c r="AH18" i="3"/>
  <c r="AG18" i="3"/>
  <c r="AF18" i="3"/>
  <c r="AE18" i="3"/>
  <c r="AD18" i="3"/>
  <c r="AC18" i="3"/>
  <c r="AB18" i="3"/>
  <c r="AA18" i="3"/>
  <c r="Z18" i="3"/>
  <c r="AM17" i="3"/>
  <c r="AL17" i="3"/>
  <c r="AK17" i="3"/>
  <c r="AJ17" i="3"/>
  <c r="AH17" i="3"/>
  <c r="AG17" i="3"/>
  <c r="AF17" i="3"/>
  <c r="AE17" i="3"/>
  <c r="AD17" i="3"/>
  <c r="AC17" i="3"/>
  <c r="AB17" i="3"/>
  <c r="AA17" i="3"/>
  <c r="Z17" i="3"/>
  <c r="AM16" i="3"/>
  <c r="AL16" i="3"/>
  <c r="AK16" i="3"/>
  <c r="AJ16" i="3"/>
  <c r="AH16" i="3"/>
  <c r="AG16" i="3"/>
  <c r="AF16" i="3"/>
  <c r="AE16" i="3"/>
  <c r="AD16" i="3"/>
  <c r="AC16" i="3"/>
  <c r="AB16" i="3"/>
  <c r="AA16" i="3"/>
  <c r="Z16" i="3"/>
  <c r="AM15" i="3"/>
  <c r="AL15" i="3"/>
  <c r="AK15" i="3"/>
  <c r="AJ15" i="3"/>
  <c r="AH15" i="3"/>
  <c r="AG15" i="3"/>
  <c r="AF15" i="3"/>
  <c r="AE15" i="3"/>
  <c r="AD15" i="3"/>
  <c r="AC15" i="3"/>
  <c r="AB15" i="3"/>
  <c r="AA15" i="3"/>
  <c r="Z15" i="3"/>
  <c r="AM14" i="3"/>
  <c r="AL14" i="3"/>
  <c r="AK14" i="3"/>
  <c r="AJ14" i="3"/>
  <c r="AH14" i="3"/>
  <c r="AG14" i="3"/>
  <c r="AF14" i="3"/>
  <c r="AE14" i="3"/>
  <c r="AD14" i="3"/>
  <c r="AC14" i="3"/>
  <c r="AB14" i="3"/>
  <c r="AA14" i="3"/>
  <c r="Z14" i="3"/>
  <c r="AM13" i="3"/>
  <c r="AL13" i="3"/>
  <c r="AK13" i="3"/>
  <c r="AJ13" i="3"/>
  <c r="AH13" i="3"/>
  <c r="AG13" i="3"/>
  <c r="AF13" i="3"/>
  <c r="AE13" i="3"/>
  <c r="AD13" i="3"/>
  <c r="AC13" i="3"/>
  <c r="AB13" i="3"/>
  <c r="AA13" i="3"/>
  <c r="Z13" i="3"/>
  <c r="AM12" i="3"/>
  <c r="AL12" i="3"/>
  <c r="AK12" i="3"/>
  <c r="AJ12" i="3"/>
  <c r="AH12" i="3"/>
  <c r="AG12" i="3"/>
  <c r="AF12" i="3"/>
  <c r="AE12" i="3"/>
  <c r="AD12" i="3"/>
  <c r="AC12" i="3"/>
  <c r="AB12" i="3"/>
  <c r="AA12" i="3"/>
  <c r="Z12" i="3"/>
  <c r="AM11" i="3"/>
  <c r="AL11" i="3"/>
  <c r="AK11" i="3"/>
  <c r="AJ11" i="3"/>
  <c r="AH11" i="3"/>
  <c r="AG11" i="3"/>
  <c r="AF11" i="3"/>
  <c r="AE11" i="3"/>
  <c r="AD11" i="3"/>
  <c r="AC11" i="3"/>
  <c r="AB11" i="3"/>
  <c r="AA11" i="3"/>
  <c r="Z11" i="3"/>
  <c r="AM10" i="3"/>
  <c r="AL10" i="3"/>
  <c r="AK10" i="3"/>
  <c r="AJ10" i="3"/>
  <c r="AH10" i="3"/>
  <c r="AG10" i="3"/>
  <c r="AF10" i="3"/>
  <c r="AE10" i="3"/>
  <c r="AD10" i="3"/>
  <c r="AC10" i="3"/>
  <c r="AB10" i="3"/>
  <c r="AA10" i="3"/>
  <c r="Z10" i="3"/>
  <c r="AM9" i="3"/>
  <c r="AL9" i="3"/>
  <c r="AK9" i="3"/>
  <c r="AJ9" i="3"/>
  <c r="AH9" i="3"/>
  <c r="AG9" i="3"/>
  <c r="AF9" i="3"/>
  <c r="AE9" i="3"/>
  <c r="AD9" i="3"/>
  <c r="AC9" i="3"/>
  <c r="AB9" i="3"/>
  <c r="AA9" i="3"/>
  <c r="Z9" i="3"/>
  <c r="AM8" i="3"/>
  <c r="AL8" i="3"/>
  <c r="AK8" i="3"/>
  <c r="AJ8" i="3"/>
  <c r="AH8" i="3"/>
  <c r="AG8" i="3"/>
  <c r="AF8" i="3"/>
  <c r="AE8" i="3"/>
  <c r="AD8" i="3"/>
  <c r="AC8" i="3"/>
  <c r="AB8" i="3"/>
  <c r="AA8" i="3"/>
  <c r="Z8" i="3"/>
  <c r="AM7" i="3"/>
  <c r="AL7" i="3"/>
  <c r="AK7" i="3"/>
  <c r="AJ7" i="3"/>
  <c r="AH7" i="3"/>
  <c r="AG7" i="3"/>
  <c r="AF7" i="3"/>
  <c r="AE7" i="3"/>
  <c r="AD7" i="3"/>
  <c r="AC7" i="3"/>
  <c r="AB7" i="3"/>
  <c r="AA7" i="3"/>
  <c r="Z7" i="3"/>
  <c r="AM6" i="3"/>
  <c r="AL6" i="3"/>
  <c r="AK6" i="3"/>
  <c r="AJ6" i="3"/>
  <c r="AH6" i="3"/>
  <c r="AG6" i="3"/>
  <c r="AF6" i="3"/>
  <c r="AE6" i="3"/>
  <c r="AD6" i="3"/>
  <c r="AC6" i="3"/>
  <c r="AB6" i="3"/>
  <c r="AA6" i="3"/>
  <c r="Z6" i="3"/>
  <c r="AN13" i="3" l="1"/>
  <c r="R13" i="3" s="1"/>
  <c r="AP13" i="3" s="1"/>
  <c r="AN37" i="3"/>
  <c r="R37" i="3" s="1"/>
  <c r="AP37" i="3" s="1"/>
  <c r="AN33" i="3"/>
  <c r="R33" i="3" s="1"/>
  <c r="AP33" i="3" s="1"/>
  <c r="AN22" i="3"/>
  <c r="R22" i="3" s="1"/>
  <c r="AP22" i="3" s="1"/>
  <c r="AI34" i="3"/>
  <c r="AN41" i="3"/>
  <c r="R41" i="3" s="1"/>
  <c r="AP41" i="3" s="1"/>
  <c r="AN42" i="3"/>
  <c r="R42" i="3" s="1"/>
  <c r="AP42" i="3" s="1"/>
  <c r="AN38" i="3"/>
  <c r="R38" i="3" s="1"/>
  <c r="AP38" i="3" s="1"/>
  <c r="AI38" i="3"/>
  <c r="M38" i="3" s="1"/>
  <c r="AO38" i="3" s="1"/>
  <c r="AN18" i="3"/>
  <c r="R18" i="3" s="1"/>
  <c r="AP18" i="3" s="1"/>
  <c r="AN26" i="3"/>
  <c r="R26" i="3" s="1"/>
  <c r="AP26" i="3" s="1"/>
  <c r="AN34" i="3"/>
  <c r="R34" i="3" s="1"/>
  <c r="AP34" i="3" s="1"/>
  <c r="AI15" i="3"/>
  <c r="M15" i="3" s="1"/>
  <c r="AO15" i="3" s="1"/>
  <c r="AN23" i="3"/>
  <c r="R23" i="3" s="1"/>
  <c r="AP23" i="3" s="1"/>
  <c r="AI31" i="3"/>
  <c r="M31" i="3" s="1"/>
  <c r="AO31" i="3" s="1"/>
  <c r="AN31" i="3"/>
  <c r="R31" i="3" s="1"/>
  <c r="AP31" i="3" s="1"/>
  <c r="AN15" i="3"/>
  <c r="R15" i="3" s="1"/>
  <c r="AP15" i="3" s="1"/>
  <c r="AN16" i="3"/>
  <c r="R16" i="3" s="1"/>
  <c r="AP16" i="3" s="1"/>
  <c r="AN10" i="3"/>
  <c r="R10" i="3" s="1"/>
  <c r="AP10" i="3" s="1"/>
  <c r="AN44" i="3"/>
  <c r="R44" i="3" s="1"/>
  <c r="AP44" i="3" s="1"/>
  <c r="AI10" i="3"/>
  <c r="M10" i="3" s="1"/>
  <c r="AO10" i="3" s="1"/>
  <c r="AI30" i="3"/>
  <c r="M30" i="3" s="1"/>
  <c r="AO30" i="3" s="1"/>
  <c r="AN7" i="3"/>
  <c r="R7" i="3" s="1"/>
  <c r="AP7" i="3" s="1"/>
  <c r="AI27" i="3"/>
  <c r="M27" i="3" s="1"/>
  <c r="AO27" i="3" s="1"/>
  <c r="AN30" i="3"/>
  <c r="R30" i="3" s="1"/>
  <c r="AP30" i="3" s="1"/>
  <c r="AN39" i="3"/>
  <c r="R39" i="3" s="1"/>
  <c r="AP39" i="3" s="1"/>
  <c r="AI24" i="3"/>
  <c r="M24" i="3" s="1"/>
  <c r="AO24" i="3" s="1"/>
  <c r="AN27" i="3"/>
  <c r="R27" i="3" s="1"/>
  <c r="AP27" i="3" s="1"/>
  <c r="AN14" i="3"/>
  <c r="R14" i="3" s="1"/>
  <c r="AP14" i="3" s="1"/>
  <c r="AN24" i="3"/>
  <c r="R24" i="3" s="1"/>
  <c r="AP24" i="3" s="1"/>
  <c r="AN32" i="3"/>
  <c r="R32" i="3" s="1"/>
  <c r="AP32" i="3" s="1"/>
  <c r="AI6" i="3"/>
  <c r="M6" i="3" s="1"/>
  <c r="AO6" i="3" s="1"/>
  <c r="AI14" i="3"/>
  <c r="M14" i="3" s="1"/>
  <c r="AO14" i="3" s="1"/>
  <c r="AI20" i="3"/>
  <c r="M20" i="3" s="1"/>
  <c r="AO20" i="3" s="1"/>
  <c r="AN35" i="3"/>
  <c r="R35" i="3" s="1"/>
  <c r="AP35" i="3" s="1"/>
  <c r="AN6" i="3"/>
  <c r="R6" i="3" s="1"/>
  <c r="AP6" i="3" s="1"/>
  <c r="AI11" i="3"/>
  <c r="M11" i="3" s="1"/>
  <c r="AO11" i="3" s="1"/>
  <c r="AN11" i="3"/>
  <c r="R11" i="3" s="1"/>
  <c r="AP11" i="3" s="1"/>
  <c r="AN20" i="3"/>
  <c r="R20" i="3" s="1"/>
  <c r="AP20" i="3" s="1"/>
  <c r="AI29" i="3"/>
  <c r="M29" i="3" s="1"/>
  <c r="AO29" i="3" s="1"/>
  <c r="AI36" i="3"/>
  <c r="AI41" i="3"/>
  <c r="M41" i="3" s="1"/>
  <c r="AO41" i="3" s="1"/>
  <c r="AI9" i="3"/>
  <c r="M9" i="3" s="1"/>
  <c r="AO9" i="3" s="1"/>
  <c r="AI13" i="3"/>
  <c r="M13" i="3" s="1"/>
  <c r="AO13" i="3" s="1"/>
  <c r="AI17" i="3"/>
  <c r="M17" i="3" s="1"/>
  <c r="AO17" i="3" s="1"/>
  <c r="AN17" i="3"/>
  <c r="R17" i="3" s="1"/>
  <c r="AP17" i="3" s="1"/>
  <c r="AI26" i="3"/>
  <c r="M26" i="3" s="1"/>
  <c r="AO26" i="3" s="1"/>
  <c r="AN29" i="3"/>
  <c r="R29" i="3" s="1"/>
  <c r="AP29" i="3" s="1"/>
  <c r="AN36" i="3"/>
  <c r="R36" i="3" s="1"/>
  <c r="AP36" i="3" s="1"/>
  <c r="AI19" i="3"/>
  <c r="M19" i="3" s="1"/>
  <c r="AO19" i="3" s="1"/>
  <c r="AI33" i="3"/>
  <c r="AI44" i="3"/>
  <c r="M44" i="3" s="1"/>
  <c r="AO44" i="3" s="1"/>
  <c r="AI42" i="3"/>
  <c r="M42" i="3" s="1"/>
  <c r="AO42" i="3" s="1"/>
  <c r="AN9" i="3"/>
  <c r="R9" i="3" s="1"/>
  <c r="AP9" i="3" s="1"/>
  <c r="AI16" i="3"/>
  <c r="M16" i="3" s="1"/>
  <c r="AO16" i="3" s="1"/>
  <c r="AN19" i="3"/>
  <c r="R19" i="3" s="1"/>
  <c r="AP19" i="3" s="1"/>
  <c r="AI28" i="3"/>
  <c r="M28" i="3" s="1"/>
  <c r="AO28" i="3" s="1"/>
  <c r="AI32" i="3"/>
  <c r="M32" i="3" s="1"/>
  <c r="AO32" i="3" s="1"/>
  <c r="AI39" i="3"/>
  <c r="M39" i="3" s="1"/>
  <c r="AO39" i="3" s="1"/>
  <c r="AI40" i="3"/>
  <c r="M40" i="3" s="1"/>
  <c r="AO40" i="3" s="1"/>
  <c r="AN40" i="3"/>
  <c r="R40" i="3" s="1"/>
  <c r="AP40" i="3" s="1"/>
  <c r="AI43" i="3"/>
  <c r="M43" i="3" s="1"/>
  <c r="AO43" i="3" s="1"/>
  <c r="AI22" i="3"/>
  <c r="M22" i="3" s="1"/>
  <c r="AO22" i="3" s="1"/>
  <c r="AI23" i="3"/>
  <c r="M23" i="3" s="1"/>
  <c r="AO23" i="3" s="1"/>
  <c r="AI8" i="3"/>
  <c r="M8" i="3" s="1"/>
  <c r="AO8" i="3" s="1"/>
  <c r="AI12" i="3"/>
  <c r="M12" i="3" s="1"/>
  <c r="AO12" i="3" s="1"/>
  <c r="AN28" i="3"/>
  <c r="R28" i="3" s="1"/>
  <c r="AP28" i="3" s="1"/>
  <c r="AI21" i="3"/>
  <c r="M21" i="3" s="1"/>
  <c r="AO21" i="3" s="1"/>
  <c r="AI35" i="3"/>
  <c r="AN43" i="3"/>
  <c r="R43" i="3" s="1"/>
  <c r="AP43" i="3" s="1"/>
  <c r="AI7" i="3"/>
  <c r="M7" i="3" s="1"/>
  <c r="AO7" i="3" s="1"/>
  <c r="AN8" i="3"/>
  <c r="R8" i="3" s="1"/>
  <c r="AP8" i="3" s="1"/>
  <c r="AN12" i="3"/>
  <c r="R12" i="3" s="1"/>
  <c r="AP12" i="3" s="1"/>
  <c r="AI18" i="3"/>
  <c r="M18" i="3" s="1"/>
  <c r="AO18" i="3" s="1"/>
  <c r="AN21" i="3"/>
  <c r="R21" i="3" s="1"/>
  <c r="AP21" i="3" s="1"/>
  <c r="AI25" i="3"/>
  <c r="M25" i="3" s="1"/>
  <c r="AO25" i="3" s="1"/>
  <c r="AN25" i="3"/>
  <c r="R25" i="3" s="1"/>
  <c r="AP25" i="3" s="1"/>
  <c r="AI37" i="3"/>
  <c r="AQ13" i="3" l="1"/>
  <c r="S13" i="3" s="1"/>
  <c r="M37" i="3"/>
  <c r="AO37" i="3" s="1"/>
  <c r="AQ37" i="3" s="1"/>
  <c r="S37" i="3" s="1"/>
  <c r="M36" i="3"/>
  <c r="AO36" i="3" s="1"/>
  <c r="AQ36" i="3" s="1"/>
  <c r="S36" i="3" s="1"/>
  <c r="M35" i="3"/>
  <c r="AO35" i="3" s="1"/>
  <c r="AQ35" i="3" s="1"/>
  <c r="S35" i="3" s="1"/>
  <c r="M34" i="3"/>
  <c r="AO34" i="3" s="1"/>
  <c r="AQ34" i="3" s="1"/>
  <c r="S34" i="3" s="1"/>
  <c r="M33" i="3"/>
  <c r="AO33" i="3" s="1"/>
  <c r="AQ33" i="3" s="1"/>
  <c r="S33" i="3" s="1"/>
  <c r="AQ20" i="3"/>
  <c r="S20" i="3" s="1"/>
  <c r="AQ30" i="3"/>
  <c r="S30" i="3" s="1"/>
  <c r="AQ18" i="3"/>
  <c r="S18" i="3" s="1"/>
  <c r="AQ44" i="3"/>
  <c r="S44" i="3" s="1"/>
  <c r="AQ26" i="3"/>
  <c r="S26" i="3" s="1"/>
  <c r="AQ16" i="3"/>
  <c r="S16" i="3" s="1"/>
  <c r="AQ41" i="3"/>
  <c r="S41" i="3" s="1"/>
  <c r="AQ22" i="3"/>
  <c r="S22" i="3" s="1"/>
  <c r="AQ23" i="3"/>
  <c r="S23" i="3" s="1"/>
  <c r="AQ24" i="3"/>
  <c r="S24" i="3" s="1"/>
  <c r="AQ27" i="3"/>
  <c r="S27" i="3" s="1"/>
  <c r="AQ42" i="3"/>
  <c r="S42" i="3" s="1"/>
  <c r="AQ32" i="3"/>
  <c r="S32" i="3" s="1"/>
  <c r="AQ31" i="3"/>
  <c r="S31" i="3" s="1"/>
  <c r="AQ19" i="3"/>
  <c r="S19" i="3" s="1"/>
  <c r="AQ38" i="3"/>
  <c r="S38" i="3" s="1"/>
  <c r="AQ7" i="3"/>
  <c r="S7" i="3" s="1"/>
  <c r="AQ6" i="3"/>
  <c r="S6" i="3" s="1"/>
  <c r="AQ25" i="3"/>
  <c r="S25" i="3" s="1"/>
  <c r="AQ9" i="3"/>
  <c r="S9" i="3" s="1"/>
  <c r="AQ11" i="3"/>
  <c r="S11" i="3" s="1"/>
  <c r="AQ39" i="3"/>
  <c r="S39" i="3" s="1"/>
  <c r="AQ12" i="3"/>
  <c r="S12" i="3" s="1"/>
  <c r="AQ15" i="3"/>
  <c r="S15" i="3" s="1"/>
  <c r="AQ14" i="3"/>
  <c r="S14" i="3" s="1"/>
  <c r="AQ10" i="3"/>
  <c r="S10" i="3" s="1"/>
  <c r="AQ40" i="3"/>
  <c r="S40" i="3" s="1"/>
  <c r="AQ28" i="3"/>
  <c r="S28" i="3" s="1"/>
  <c r="AQ8" i="3"/>
  <c r="S8" i="3" s="1"/>
  <c r="AQ17" i="3"/>
  <c r="S17" i="3" s="1"/>
  <c r="AQ21" i="3"/>
  <c r="S21" i="3" s="1"/>
  <c r="AQ43" i="3"/>
  <c r="S43" i="3" s="1"/>
  <c r="AQ29" i="3"/>
  <c r="S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schiavi</author>
  </authors>
  <commentList>
    <comment ref="D4" authorId="0" shapeId="0" xr:uid="{00000000-0006-0000-0200-000001000000}">
      <text>
        <r>
          <rPr>
            <b/>
            <sz val="9"/>
            <color indexed="81"/>
            <rFont val="Tahoma"/>
            <family val="2"/>
          </rPr>
          <t>Interessi esterni:</t>
        </r>
        <r>
          <rPr>
            <sz val="9"/>
            <color indexed="81"/>
            <rFont val="Tahoma"/>
            <family val="2"/>
          </rPr>
          <t xml:space="preserve">
Il processo dà luogo a elevati o modesti benefici economici o di altra natura per i destinatari
</t>
        </r>
      </text>
    </comment>
    <comment ref="E4" authorId="0" shapeId="0" xr:uid="{00000000-0006-0000-0200-000002000000}">
      <text>
        <r>
          <rPr>
            <b/>
            <sz val="9"/>
            <color indexed="81"/>
            <rFont val="Tahoma"/>
            <family val="2"/>
          </rPr>
          <t>Discrezionalità:</t>
        </r>
        <r>
          <rPr>
            <sz val="9"/>
            <color indexed="81"/>
            <rFont val="Tahoma"/>
            <family val="2"/>
          </rPr>
          <t xml:space="preserve">
La presenza di un processo decisionale altamente discrezionale nelle attività svolte, negli atti prodotti, nel dare risposte alle emrgenze
</t>
        </r>
      </text>
    </comment>
    <comment ref="F4" authorId="0" shapeId="0" xr:uid="{00000000-0006-0000-0200-000003000000}">
      <text>
        <r>
          <rPr>
            <b/>
            <sz val="9"/>
            <color indexed="81"/>
            <rFont val="Tahoma"/>
            <family val="2"/>
          </rPr>
          <t>Eventi corruttivi passati:</t>
        </r>
        <r>
          <rPr>
            <sz val="9"/>
            <color indexed="81"/>
            <rFont val="Tahoma"/>
            <family val="2"/>
          </rPr>
          <t xml:space="preserve">
Eventi "sentinella" , procedimenti avviati dall’autorità giudiziaria o contabile o ricorsi amministrativi nei confronti dell’Ente o procedimenti disciplinari avviati nei confronti dei dipendenti impiegati sul processo in esame (ultimo anno, ultimi 3 anni, mai)
</t>
        </r>
      </text>
    </comment>
    <comment ref="G4" authorId="0" shapeId="0" xr:uid="{00000000-0006-0000-0200-000004000000}">
      <text>
        <r>
          <rPr>
            <b/>
            <sz val="9"/>
            <color indexed="81"/>
            <rFont val="Tahoma"/>
            <family val="2"/>
          </rPr>
          <t xml:space="preserve">Opacità processo:
</t>
        </r>
        <r>
          <rPr>
            <sz val="9"/>
            <color indexed="81"/>
            <rFont val="Tahoma"/>
            <family val="2"/>
          </rPr>
          <t xml:space="preserve">
Scarsa collaborazione . Solleciti scrittida parte del RPC  per la pubblicazione dei dati, le richieste di accesso civico “semplice” e/o “generalizzato”, gli eventuali rilievi
da parte dell’OIV in sede di attestazione annuale del rispetto degli obblighi di trasparenza (verifica situazione ultimi 3 anni)
</t>
        </r>
      </text>
    </comment>
    <comment ref="H4" authorId="0" shapeId="0" xr:uid="{00000000-0006-0000-0200-000005000000}">
      <text>
        <r>
          <rPr>
            <b/>
            <sz val="9"/>
            <color indexed="81"/>
            <rFont val="Tahoma"/>
            <family val="2"/>
          </rPr>
          <t>Grado attuazione misure:</t>
        </r>
        <r>
          <rPr>
            <sz val="9"/>
            <color indexed="81"/>
            <rFont val="Tahoma"/>
            <family val="2"/>
          </rPr>
          <t xml:space="preserve">
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r>
      </text>
    </comment>
    <comment ref="I4" authorId="0" shapeId="0" xr:uid="{00000000-0006-0000-0200-000006000000}">
      <text>
        <r>
          <rPr>
            <b/>
            <sz val="9"/>
            <color indexed="81"/>
            <rFont val="Tahoma"/>
            <family val="2"/>
          </rPr>
          <t>Coerenza operativa</t>
        </r>
        <r>
          <rPr>
            <sz val="9"/>
            <color indexed="81"/>
            <rFont val="Tahoma"/>
            <family val="2"/>
          </rPr>
          <t xml:space="preserve">
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
</t>
        </r>
      </text>
    </comment>
    <comment ref="J4" authorId="0" shapeId="0" xr:uid="{00000000-0006-0000-0200-000007000000}">
      <text>
        <r>
          <rPr>
            <b/>
            <sz val="9"/>
            <color indexed="81"/>
            <rFont val="Tahoma"/>
            <family val="2"/>
          </rPr>
          <t>Segnalazioni/Reclami:</t>
        </r>
        <r>
          <rPr>
            <sz val="9"/>
            <color indexed="81"/>
            <rFont val="Tahoma"/>
            <family val="2"/>
          </rPr>
          <t xml:space="preserve">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
</t>
        </r>
      </text>
    </comment>
    <comment ref="K4" authorId="0" shapeId="0" xr:uid="{00000000-0006-0000-0200-000008000000}">
      <text>
        <r>
          <rPr>
            <b/>
            <sz val="9"/>
            <color indexed="81"/>
            <rFont val="Tahoma"/>
            <family val="2"/>
          </rPr>
          <t>Rilievi controlli:</t>
        </r>
        <r>
          <rPr>
            <sz val="9"/>
            <color indexed="81"/>
            <rFont val="Tahoma"/>
            <family val="2"/>
          </rPr>
          <t xml:space="preserve">
(art. 147-bis, c. 2, TUEL), tali da richiedere annullamento in autotutela, revoca
di provvedimenti adottati, ecc. (livello di gravità rilievi)
</t>
        </r>
      </text>
    </comment>
    <comment ref="L4" authorId="0" shapeId="0" xr:uid="{00000000-0006-0000-0200-000009000000}">
      <text>
        <r>
          <rPr>
            <b/>
            <sz val="9"/>
            <color indexed="81"/>
            <rFont val="Tahoma"/>
            <family val="2"/>
          </rPr>
          <t>Carenze organizzative:</t>
        </r>
        <r>
          <rPr>
            <sz val="9"/>
            <color indexed="81"/>
            <rFont val="Tahoma"/>
            <family val="2"/>
          </rPr>
          <t xml:space="preserve">
Capacità dell’Ente di far fronte
alle proprie carenze
organizzative nei ruoli di responsabilità</t>
        </r>
      </text>
    </comment>
    <comment ref="N4" authorId="0" shapeId="0" xr:uid="{00000000-0006-0000-0200-00000A000000}">
      <text>
        <r>
          <rPr>
            <b/>
            <sz val="9"/>
            <color indexed="81"/>
            <rFont val="Tahoma"/>
            <family val="2"/>
          </rPr>
          <t>Impatto immagine Ente:</t>
        </r>
        <r>
          <rPr>
            <sz val="9"/>
            <color indexed="81"/>
            <rFont val="Tahoma"/>
            <family val="2"/>
          </rPr>
          <t xml:space="preserve">
numero di articoli di giornale pubblicati sulla stampa locale o nazionale o dal numero di servizi radio-televisivi trasmessi, che hanno riguardato
episodi di cattiva amministrazione, scarsa qualità dei servizi o corruzione (ultimi 5 anni)
</t>
        </r>
      </text>
    </comment>
    <comment ref="O4" authorId="0" shapeId="0" xr:uid="{00000000-0006-0000-0200-00000B000000}">
      <text>
        <r>
          <rPr>
            <b/>
            <sz val="9"/>
            <color indexed="81"/>
            <rFont val="Tahoma"/>
            <family val="2"/>
          </rPr>
          <t>Impatto contenzioso:</t>
        </r>
        <r>
          <rPr>
            <sz val="9"/>
            <color indexed="81"/>
            <rFont val="Tahoma"/>
            <family val="2"/>
          </rPr>
          <t xml:space="preserve">
costi economici e/o organizzativi sostenuti per il trattamento del
contenzioso dall’Amministrazione . 
</t>
        </r>
      </text>
    </comment>
    <comment ref="P4" authorId="0" shapeId="0" xr:uid="{00000000-0006-0000-0200-00000C000000}">
      <text>
        <r>
          <rPr>
            <b/>
            <sz val="9"/>
            <color indexed="81"/>
            <rFont val="Tahoma"/>
            <family val="2"/>
          </rPr>
          <t>Impatto organizzativo:</t>
        </r>
        <r>
          <rPr>
            <sz val="9"/>
            <color indexed="81"/>
            <rFont val="Tahoma"/>
            <family val="2"/>
          </rPr>
          <t xml:space="preserve">
l’effetto che il verificarsi di uno o più eventi rischiosi inerenti il processo può comportare nel normale svolgimento delle attività dell’Ente (Interruzione del servizio totale o parziale ovvero aggravio per gli altri dipendenti dell’Ente)
</t>
        </r>
      </text>
    </comment>
    <comment ref="Q4" authorId="0" shapeId="0" xr:uid="{00000000-0006-0000-0200-00000D000000}">
      <text>
        <r>
          <rPr>
            <b/>
            <sz val="9"/>
            <color indexed="81"/>
            <rFont val="Tahoma"/>
            <family val="2"/>
          </rPr>
          <t>Irregolarità_Costi:</t>
        </r>
        <r>
          <rPr>
            <sz val="9"/>
            <color indexed="81"/>
            <rFont val="Tahoma"/>
            <family val="2"/>
          </rPr>
          <t xml:space="preserve">
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r>
      </text>
    </comment>
  </commentList>
</comments>
</file>

<file path=xl/sharedStrings.xml><?xml version="1.0" encoding="utf-8"?>
<sst xmlns="http://schemas.openxmlformats.org/spreadsheetml/2006/main" count="804" uniqueCount="305">
  <si>
    <t>Misure Generali Prevenzione Corruzione (L. 190/2012)</t>
  </si>
  <si>
    <t>4. Conflitto Interessi</t>
  </si>
  <si>
    <t>5. Whistleblowing</t>
  </si>
  <si>
    <t>6. Rotazione Ordinaria</t>
  </si>
  <si>
    <t>7. Pantouflage</t>
  </si>
  <si>
    <t>8. Inconferibilità incarichi dirigenziali</t>
  </si>
  <si>
    <t>9. Accesso/Permanenza incarico/carica pubblica</t>
  </si>
  <si>
    <t>10. Patti Integrità</t>
  </si>
  <si>
    <t>11. Condanne per delitti contro la PA</t>
  </si>
  <si>
    <t>12. Rotazione straordinaria</t>
  </si>
  <si>
    <t>13. Formazione</t>
  </si>
  <si>
    <t>14. Controlli Interni</t>
  </si>
  <si>
    <t>15. Controllo e monitoraggio</t>
  </si>
  <si>
    <t>16. azioni di sensibilizzazione della cittadinanza e della società civile</t>
  </si>
  <si>
    <t>17. Attività e incarichi extra-istituzionali</t>
  </si>
  <si>
    <t>INDICATORI DI STIMA DEL LIVELLO DI RISCHIO (rielaborazione di indicatori proposti da ANAC e ANCI)</t>
  </si>
  <si>
    <t>PROBABILITA'</t>
  </si>
  <si>
    <t>Descrizione</t>
  </si>
  <si>
    <t>IMPATTO</t>
  </si>
  <si>
    <t>Interessi esterni</t>
  </si>
  <si>
    <t>Il processo dà luogo a elevati o modesti benefici economici o di altra natura per i destinatari</t>
  </si>
  <si>
    <t xml:space="preserve">Impatto sull’immagine dell’Ente  </t>
  </si>
  <si>
    <t>numero di articoli di giornale pubblicati sulla stampa locale o nazionale o dal numero di servizi radio-televisivi trasmessi, che hanno riguardato
episodi di cattiva amministrazione, scarsa qualità dei servizi o corruzione (ultimi 5 anni)</t>
  </si>
  <si>
    <t>Discrezionalità del decisore interno</t>
  </si>
  <si>
    <t>La presenza di un processo decisionale altamente discrezionale nelle attività svolte, negli atti prodotti, nel dare risposte alle emrgenze</t>
  </si>
  <si>
    <t>Impatto organizzativo e/o sulla
continuità del servizio</t>
  </si>
  <si>
    <t>l’effetto che il verificarsi di uno o più eventi rischiosi inerenti il processo può comportare nel normale svolgimento delle attività dell’Ente (Interruzione del servizio totale o parziale ovvero aggravio per gli altri dipendenti dell’Ente)</t>
  </si>
  <si>
    <t>Eventi corruttivi passati</t>
  </si>
  <si>
    <t>Eventi "sentinella" , procedimenti avviati dall’autorità giudiziaria o contabile o ricorsi amministrativi nei confronti dell’Ente o procedimenti disciplinari avviati nei confronti dei dipendenti impiegati sul processo in esame (ultimo anno, ultimi 3 anni, mai)</t>
  </si>
  <si>
    <t xml:space="preserve">Segnalazioni, reclami pervenuti
</t>
  </si>
  <si>
    <t>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</si>
  <si>
    <t>Presenza di gravi rilievi a seguito
dei controlli interni di regolarità
amministrativa</t>
  </si>
  <si>
    <t>(art. 147-bis, c. 2, TUEL), tali da richiedere annullamento in autotutela, revoca
di provvedimenti adottati, ecc. (livello di gravità rilievi)</t>
  </si>
  <si>
    <t>Capacità dell’Ente di far fronte
alle proprie carenze
organizzative nei ruoli di responsabilità</t>
  </si>
  <si>
    <t>(Dirigenti, PO) attraverso l’acquisizione delle corrispondenti figure apicali
anziché l’affidamento di interim (Utilizzo dell’interim per lunghi /medi/brevi periodi di tempo, ritardato espletamento delle procedure per ricoprire i ruoli apicali rimasti
vacanti</t>
  </si>
  <si>
    <t xml:space="preserve"> PROBABILITA'</t>
  </si>
  <si>
    <t xml:space="preserve">IMPATTO </t>
  </si>
  <si>
    <t xml:space="preserve">VALUTAZIONE COMPLESSIVA DEL RISCHIO </t>
  </si>
  <si>
    <t>GIUDIZIO SINTETICO / MOTIVAZIONE</t>
  </si>
  <si>
    <t>Opacità del processo</t>
  </si>
  <si>
    <t>Grado attuazione misure</t>
  </si>
  <si>
    <t xml:space="preserve">Coerenza operativa: </t>
  </si>
  <si>
    <t>Presenza di gravi rilievi a seguito dei controlli interni di regolarità amministrativa</t>
  </si>
  <si>
    <t>Capacità dell’Ente di far fronte alle proprie carenze organizzative nei ruoli di responsabilità</t>
  </si>
  <si>
    <t>TOTALE PROBABILITA'</t>
  </si>
  <si>
    <t xml:space="preserve">Impatto sull’immagine dell’Ente </t>
  </si>
  <si>
    <t>Impatto in termini di
contenzioso</t>
  </si>
  <si>
    <t>Danno generato</t>
  </si>
  <si>
    <t>TOTALE IMPATTO</t>
  </si>
  <si>
    <t>AREA DI RISCHIO</t>
  </si>
  <si>
    <t>PROCESSI</t>
  </si>
  <si>
    <t>ACQUISIZIONE E GESTIONE DEL PERSONALE</t>
  </si>
  <si>
    <t>Procedure di reclutamento del personale tramite concorso o selezione pubblica</t>
  </si>
  <si>
    <t>Procedure di reclutamento del personale tramite scorrimento di graduatoria di altro ente</t>
  </si>
  <si>
    <t>Progressione del personale</t>
  </si>
  <si>
    <t>Attivazione procedura mobilità esterna</t>
  </si>
  <si>
    <t xml:space="preserve">autorizzazioni allo svolgimento  di attività da parte dei dipendenti </t>
  </si>
  <si>
    <t>CONTRATTI PUBBLICI</t>
  </si>
  <si>
    <t>Affidamento di forniture, servizi, lavori per importi inferiori ai 40.000 euro</t>
  </si>
  <si>
    <t xml:space="preserve">Affidamento di lavori, servizi o forniture &gt; € 40.000 con procedura aperta
</t>
  </si>
  <si>
    <t>Affidamento di lavori, servizi o forniture &gt; € 40.000 con procedura negoziata</t>
  </si>
  <si>
    <t xml:space="preserve">Affidamento di lavori, servizi o forniture, in deroga o somma urgenza
</t>
  </si>
  <si>
    <t>Determinazione a contrarre</t>
  </si>
  <si>
    <t>Rescissione o  risoluzione del  contratto</t>
  </si>
  <si>
    <t>Affidamento attività di formazione</t>
  </si>
  <si>
    <t>approvazione progetto di fattibilità tecnica ed economica /definitivo</t>
  </si>
  <si>
    <t>Approvazione progetto esecutivo</t>
  </si>
  <si>
    <t>Approvazione perizia progettuale suppletiva e di variante</t>
  </si>
  <si>
    <t>Concessione proroga termini contrattuali</t>
  </si>
  <si>
    <t>Risposta ad esposti e ricorsi</t>
  </si>
  <si>
    <t>Finanza di progetto</t>
  </si>
  <si>
    <t xml:space="preserve"> Espropriazioni per pubblica utilità </t>
  </si>
  <si>
    <t>Espropriazioni ex art. 42 bis DPR 327/2002</t>
  </si>
  <si>
    <t>Servizio di raccolta e smaltimento dei rifiuti</t>
  </si>
  <si>
    <t>Scelta del RUP, del supporto al RUP e della direzione lavori</t>
  </si>
  <si>
    <t>Provvedimenti ampliativi della sfera giuridica, privi di effetto economico diretto</t>
  </si>
  <si>
    <t xml:space="preserve">Autorizzazioni concessioni suolo pubblico (concessione suolo pubblico permanente a fini commerciali, concessione temporanea suolo pubblico ai fini commerciali, autorizzazione temporanea suoli pubblico a fini non commerciali, concessione temporanea suolo pubblico a fini edilizi)
</t>
  </si>
  <si>
    <t>Autorizzazioni codice della strada (autorizzazioni in deroga al Codice della Strada, Autorizzazioni per i passi carrabili, Autorizzazioni tagli stradali, Pass portatori d'handicap, autorizzazioni di pubblica sicurezza etc.)</t>
  </si>
  <si>
    <t>Autorizzazioni manifestazioni sportive, culturali, turistiche</t>
  </si>
  <si>
    <t>Altre autorizzazioni (cimiteriali, altro)</t>
  </si>
  <si>
    <t>Attività svolte sulla base di autocertificazioni e soggette a controllo (SCIA - DUAAP)</t>
  </si>
  <si>
    <t>Procedimenti unici SUAPE</t>
  </si>
  <si>
    <t>Permessi a costruire</t>
  </si>
  <si>
    <t>Permessi a costruire in sanatoria</t>
  </si>
  <si>
    <t>Autorizzazione paesaggistica</t>
  </si>
  <si>
    <t>Concessione di fabbricati</t>
  </si>
  <si>
    <t xml:space="preserve">Assegnazione alloggi di edilizia residenziale pubblica </t>
  </si>
  <si>
    <t>Provvedimenti ampliativi della sfera giuridica, con effetto economico diretto</t>
  </si>
  <si>
    <t>Erogazione di sovvenzioni e contributi a persone ed enti pubblici e privati</t>
  </si>
  <si>
    <t>Attribuzione di vantaggi economici, agevolazioni ed esenzioni</t>
  </si>
  <si>
    <t>Riconoscimento/Attribuzione beneficio a seguito di calamità naturali</t>
  </si>
  <si>
    <t>Risarcimento del danno</t>
  </si>
  <si>
    <t>INCARICHI E NOMINE</t>
  </si>
  <si>
    <t>Conferimento di incarichi esterni di collaborazione, studio, ricerca</t>
  </si>
  <si>
    <t xml:space="preserve"> Area 1 - Acquisizione e progressione di personale</t>
  </si>
  <si>
    <t>SETTORE E TEMPISTICHE</t>
  </si>
  <si>
    <t>Misure comuni a tutti i processi</t>
  </si>
  <si>
    <t>tipologia di misura</t>
  </si>
  <si>
    <t>misura di prevenzione</t>
  </si>
  <si>
    <t>Responsabilità</t>
  </si>
  <si>
    <t>Acquisire le dichiarazioni relative alla inesistenza di cause di incompatibilità, conflitto di interesse od obbligo di astensione del responsabile del procedimento</t>
  </si>
  <si>
    <t>Indicazione del Responsabile di procedimento in tutti gli atti prodotti</t>
  </si>
  <si>
    <t>Processo</t>
  </si>
  <si>
    <t>Fasi</t>
  </si>
  <si>
    <t>Fattori di rischio</t>
  </si>
  <si>
    <t xml:space="preserve">tipologia di misure </t>
  </si>
  <si>
    <t>Misure di prevenzione</t>
  </si>
  <si>
    <t xml:space="preserve">1. Atti propedeutici
2. Indizione concorso
3. Nomina commissione
4. Gestione procedure concorsuali
5. Definizione graduatorie
6. Assunzione del personale
</t>
  </si>
  <si>
    <t>1. discrezionalità 2. condizionamenti esterni 3. mancata riservatezza</t>
  </si>
  <si>
    <t>Trasparenza</t>
  </si>
  <si>
    <t>1. Garantire la pubblicazione del Bando presso tutte le sedi richieste dalle normative  vigenti e conservazione del dato pubblicato per almeno 5 anni</t>
  </si>
  <si>
    <t>1 Verificare preventivamente il grado di competenza dei componenti la Commissione in rapporto alle materie oggetto del Bando e motivazione nell'atto di nomina 
2 estensione del codice di comportamento dell'ente nei confronti dei componenti della commissione. Richiamare nell'atto di costituzione tale disposizione</t>
  </si>
  <si>
    <t>conformità degli atti</t>
  </si>
  <si>
    <t>Organizzazione</t>
  </si>
  <si>
    <t>1. richiamare, nell'atto di costituzione della commissione concorsuale, il codice di comportamento in vigore presso l'ente e comunicare ai componenti la commissione 
2. Applicare, per i componenti la Commissione (ad esclusione del Presidente) il criterio della rotazione</t>
  </si>
  <si>
    <t xml:space="preserve">1. Atti propedeutici
2. Definizione criteri
3. Formalizzazione acquisizione graduatoria
4. assunzione
</t>
  </si>
  <si>
    <t>1. Garantire la pubblicazione degli atti relativi all'assunzione nella sezione "bandi di concorso" in Amministrazione Trasparente  per n. 5 anni successivi alla conclusione del procedimento</t>
  </si>
  <si>
    <t xml:space="preserve">1. verifica disponibilità su fondo
2. Regolamentazione delle modalità di svolgimento
3. Contrattazione decentrata
4. Pubblicizzazione dell’avvio della procedura
5. Definizione graduatorie
6. Riconoscimento progressioni
</t>
  </si>
  <si>
    <t>1. discrezionalità 2. condizionamenti esterni 3. mancata riservatezza 4. iniquità</t>
  </si>
  <si>
    <t>1. Garantire la pubblicazione del Bando per un tempo minimo di 15 giorni</t>
  </si>
  <si>
    <t>In caso di modifica/revoca/sospensione del Bando, inserire esaustive motivazioni che possano avere generato tale situazione</t>
  </si>
  <si>
    <t>1. Richiamare, negli atti, il riferimento inerente il controllo preventivo svolto ai fini della verifica sul rispetto dei vincoli normativi, della contrattazione, e di spesa
2. Specificare, nel caso in cui vengano previsti requisiti professionali che limitano l’accesso, le motivazioni, nell’atto di indizione della selezione
3. fare specifico riferimento ai criteri per il riconoscimento delle progressioni, richiamando anche gli atti propedeutici approvati</t>
  </si>
  <si>
    <t xml:space="preserve">1. Atti propedeutici
2. Pubblicazione bando di mobilità
3. Esame delle richieste pervenute
4. Definizione idoneità
5. Perfezionamento mobilità
</t>
  </si>
  <si>
    <t>1. Garantire la pubblicazione del Bando presso tutte le sedi richieste dalle normative vigenti per un periodo di almeno 30 giorni
2. Garantire la pubblicazione del bando e degli esiti dello stesso in apposita sezione del sito istituzionale dell'ente per n. 5 anni successivi alla conclusione del procedimento</t>
  </si>
  <si>
    <t>1. In caso di modifica/revoca/sospensione del Bando, inserire esaustive motivazioni che possano avere generato tale situazione
2. Richiamare, negli atti, il riferimento inerente il controllo preventivo svolto ai fini della verifica sul rispetto dei vincoli normativi e di spesa
3. Richiamare, negli atti, il riferimento inerente il fabbisogno del personale definito per l'anno di riferimento
4. Specificare, nel caso in cui vengano previsti requisiti professionali che limitano l’accesso, le motivazioni, nell’atto di indizione della selezione.</t>
  </si>
  <si>
    <t>1. Applicare, per i componenti la Commissione (ad esclusione del Presidente) il criterio della rotazione</t>
  </si>
  <si>
    <t xml:space="preserve">1. Istanza da parte del dipendente
2. Analisi dell’istanza
3. Autorizzazione/diniego
</t>
  </si>
  <si>
    <t xml:space="preserve">1. Discrezionalità nella concessione dell’autorizzazione
2. Concessione autorizzazione in contrasto con gli interessi dell’ente
</t>
  </si>
  <si>
    <t>pubblicazione sull'apposita sezione Amministrazione Trasparente di  tutte le autorizzazioni rilasciate</t>
  </si>
  <si>
    <t>1. fornire articolata motivazione sull'assenza di cause ostative al rilascio dell'autorizzazione
2. inserire clausola per il rispetto dei limiti retributivi e di quantità di ore di lavoro del dipendente nell'atto  autorizzatorio</t>
  </si>
  <si>
    <t>Controllo</t>
  </si>
  <si>
    <t>Area 2 - Contratti Pubblici</t>
  </si>
  <si>
    <t>tipologia di misure</t>
  </si>
  <si>
    <t xml:space="preserve">1. Programmazione 2. Studio ed elaborazione 3. Determinazione a contrarre 4. Predisposizione documenti di gara d’appalto 5. Eventuale invito a presentare offerte 6. Gestione della fase di ricevimento offerte 7. Nomina commissione giudicatrice 8. Esame offerte 9. Proposta di aggiudicazione 10. Aggiudicazione 11. Comunicazione aggiudicazione 12. Controlli sugli esiti di aggiudicazione 13. Pubblicazione esiti procedura 14. Relazione unica procedura di aggiudicazione 15. Stipula contratto 16. Comunicazione avvenuta stipulazione contratto 17. Esecuzione contratto
</t>
  </si>
  <si>
    <t>1. rischio di preventiva determinazione del soggetto a cui affidare la fornitura o il servizio o i lavori 
2 mancato rispetto del principio di rotazione dei fornitori, laddove possibile
3. mancata o incompleta quantificazione del corrispettivo;
4. mancato ricorso al Mercato Elettronico e strumenti Consip;
5. mancata comparazione di offerte;
6. abuso del ricorso alla proroga dell'affidamento;
7. uso distorto del criterio dell'offerta economicamente più vantaggiosa, finalizzato a favorire un'impresa</t>
  </si>
  <si>
    <t>1. verifica dei requisiti necessari per l'affidamento (della regolarità contributiva  DURC, idoneità tecnica, iscrizione all'albo) e indicazione nell'atto degli estremi del documento acquisito (n. protocollo, link dal sito etc.)</t>
  </si>
  <si>
    <t>Conformità degli atti</t>
  </si>
  <si>
    <t>1. esplicitazione dei requisiti per la definizione del contraente al fine della loro puntuale individuazione nel caso di specie
2. motivazione sulla scelta della tipologia dei soggetti a cui affidare l'appalto    
3. divieto di frazionamento del valore dell’appalto in periodi successivi
4. definizione certa e puntuale dell'oggetto della prestazione, con riferimento a 1) tempi, 2) dimensioni 3) modalità di attuazione. Ricollegare agli stessi il diritto alla controprestazione o, se non rispettati, l'attivazione di misure di garanzia o revoca
5. prescrizione di clausole di garanzia in funzione della tipicità del contratto
6. indicazione puntuale degli strumenti di verifica della regolarità delle prestazioni oggetto del contratto 
7. certificazione dell'accesso al MEPA con indicazione degli estremi, o dell'eventuale deroga motivata
8.  attribuzione del CIG (codice identificativo gara) 
9. attribuzione del CUP (codice unico di progetto) se previsto</t>
  </si>
  <si>
    <t>verifica dei requisiti necessari per l'affidamento (della regolarità contributiva  DURC, idoneità tecnica, iscrizione all'albo) e indicazione nell'atto degli estremi del documento acquisito (n. protocollo, link dal sito etc.)</t>
  </si>
  <si>
    <t>1. esplicitazione dei requisiti per la definizione del contraente al fine della loro puntuale individuazione nel caso di specie
2. specificazione dei criteri di aggiudicazione in modo da assicurare la qualità della prestazione richiesta
3. definizione certa e puntuale dell'oggetto della prestazione, con riferimento a 1) tempi, 2) dimensioni 3) modalità di attuazione. Ricollegare agli stessi il diritto alla controprestazione o, se non rispettati, l'attivazione di misure di garanzia o revoca
4. prescrizione di clausole di garanzia in funzione della tipicità del contratto
5. indicazione puntuale degli strumenti di verifica della regolarità delle prestazioni oggetto del contratto 
6. certificazione dell'accesso al MEPA con indicazione degli estremi, o dell'eventuale deroga motivata
7. attribuzione del CIG (codice identificativo gara) 
8. attribuzione del CUP (codice unico di progetto) se previsto</t>
  </si>
  <si>
    <t>1. estensione del codice di comportamento dell'ente nei confronti dei collaboratori a qualsiasi titolo dell'impresa fornitrice di beni e /o servizi ed inserimento nei contratti di affidamento delle clausole di risoluzione in caso di violazione degli obblighi contenuti nel predetto codice</t>
  </si>
  <si>
    <t xml:space="preserve">1. Determinazione a contrarre
2. Pubblicazione esiti procedura
3. Stipula contratto
4. Esecuzione contratto
</t>
  </si>
  <si>
    <t xml:space="preserve">1 ricorso immotivato alla deroga
2 affidamento ingiustificato a favore di soggetti che non abbiano i requisiti previsti dalla legge
3 affidamento abituale e ricorrente pur se in deroga alle norme di legge
4 incompleta definizione dell'oggetto della prestazione a causa dell'urgenza
</t>
  </si>
  <si>
    <t>1. verifica della completezza del contratto, convenzione o incarico ai fini della verifica della regolare esecuzione, attraverso l'indicazione della quantità, qualità e tempistica della prestazione richiesta.</t>
  </si>
  <si>
    <t>2. fornire la pubblicizzazione delle fattispecie per le quali si è attivata la procedura, attraverso la pubblicazione di tutte le informazioni richieste nell'apposita sezione "Amministrazione Trasparente</t>
  </si>
  <si>
    <t>1. motivazione del ricorso alla deroga o alla somma urgenza
2. motivazione in ordine alla individuazione del soggetto affidatario
3. attribuzione del CIG (codice identificativo gara) 
4. attribuzione del CUP (codice unico di progetto) se previsto</t>
  </si>
  <si>
    <t>endoprocesso</t>
  </si>
  <si>
    <t xml:space="preserve">1. Poca trasparenza
2. Discrezionalità
</t>
  </si>
  <si>
    <t>trasparenza</t>
  </si>
  <si>
    <t>1. pubblicazione puntuale di tutti gli atti nell'apposita sezione amministrazione trasparente</t>
  </si>
  <si>
    <t xml:space="preserve">2. fornire esaustiva motivazione tecnico/organizzativa della modalità di selezione del contraente prescelta </t>
  </si>
  <si>
    <t>1. fare ricorso al mercato elettronico in via prevalente 
2. motivare l'eventuale deroga all'utilizzo del mercato elettronico</t>
  </si>
  <si>
    <t xml:space="preserve">
1. Arbitrarietà e favoritismi
2. Discrezionalità nelle scelte a fronte di eventuali situazioni affini
3. Rapporto di  scambio tra uffici e imprese private
</t>
  </si>
  <si>
    <t xml:space="preserve">1. provvedere alla risoluzione previa comunicazione al RPC e richiamare la procedura nell'atto </t>
  </si>
  <si>
    <t>1. ampia motivazione tecnica e giuridica, con riferimento a quanto previsto dal contratto</t>
  </si>
  <si>
    <t xml:space="preserve">1. discrezionalità nella definizione dei criteri di aggiudicazione
2. utilizzo di modalità di selezione del contraente poco trasparenti
3. difficoltà nella comparazione dell’offerta economicamente più vantaggiosa
</t>
  </si>
  <si>
    <t xml:space="preserve">1.discrezionalità nella scelta sulle modalità di progettazione
2.rapporti  di scambio tra privati e dipendenti
3. stima scorretta dei costi
</t>
  </si>
  <si>
    <t>1. dare atto della verifica delle caratteristiche del progetto ai sensi del D.Lgs 50/2016
2. dare atto della previsione dell'opera nel Programma delle Opere Pubbliche
3. dare atto, con motivazioni tecniche e giuridiche, della congruità del costo  della progettazione con le caratteristiche della stessa</t>
  </si>
  <si>
    <t>1. acquisizione delle dichiarazioni relative alla inesistenza di cause di incompatibilità, conflitto di interesse od obbligo di astensione e indicazione degli estremi dei documenti acquisiti, con particolare attenzione alla dichiarazione del RUP</t>
  </si>
  <si>
    <t>1.discrezionalità nella scelta sulle modalità di progettazione
2.rapporti  di scambio tra privati e dipendenti
3. stima scorretta dei costi</t>
  </si>
  <si>
    <t>Conformità degli att</t>
  </si>
  <si>
    <t>1. dare atto della verifica delle caratteristiche del progetto ai sensi del D.lgs. 50/2016
2. dare atto della previsione dell'opera nel Programma delle Opere Pubbliche
3. dare atto, con motivazioni tecniche e giuridiche, della congruità del costo  della progettazione con le caratteristiche della stessa</t>
  </si>
  <si>
    <t xml:space="preserve">1. Pressioni esterne
2. Rapporti di scambio tra professionisti esterni e dipendenti
3. Mancato controllo sull’attività svolta
</t>
  </si>
  <si>
    <t>1. motivazione dell'approvazione per validità tecnica e giuridica
2. dare atto, con motivazioni tecniche e giuridiche, della congruità del costo  della perizia con le caratteristiche della stessa</t>
  </si>
  <si>
    <t xml:space="preserve">1. discrezionalità nella scelta
2. Disparità di trattamento a parità di  condizioni 
3. elusione della normativa sugli appalti in termini di rispetto delle procedure per soglie di costo
</t>
  </si>
  <si>
    <t>1. fornire precise motivazioni tecniche e giuridiche relative alle proroghe rispetto a quanto previsto nel contratto
2. dare atto della congruità del provvedimento in relazione a quanto previsto nel contratto
3. osservare il rispetto delle misure anticorruzione relative agli affidamenti sotto soglia nell'Area di rischio 2. contratti pubblici</t>
  </si>
  <si>
    <t>1. Mancata assunzione di responsabilità
2. Discrezionalità nella risposta
3. Disparità di trattamento a parità di  condizioni</t>
  </si>
  <si>
    <t xml:space="preserve">1. fornire precise motivazioni tecniche e giuridiche </t>
  </si>
  <si>
    <t>1. rispetto della cronologia di presentazione dell'esposto - eventuale deroga compiutamente motivata</t>
  </si>
  <si>
    <t>1. Programmazione 2. Studio ed elaborazione 3. Determinazione a contrarre 4. Predisposizione documenti di gara d’appalto 5. Eventuale invito a presentare offerte 6. Gestione della fase di ricevimento offerte 7. Nomina commissione giudicatrice 8. Esame offerte 9. Proposta di aggiudicazione 10. Aggiudicazione 11. Comunicazione aggiudicazione 12. Controlli sugli esiti di aggiudicazione 13. Pubblicazione esiti procedura 14. Relazione unica procedura di aggiudicazione 15. Stipula contratto 16. Comunicazione avvenuta stipulazione contratto 17. Esecuzione contratto</t>
  </si>
  <si>
    <t xml:space="preserve">
1. Abuso nell’utilizzo della fattispecie al fine di definire arbitrariamente il contraente
2. Opacità delle operazioni svolte
3. Eccesso  di discrezionalità nella scelta del contraente
</t>
  </si>
  <si>
    <t>1. fornire la pubblicizzazione delle fattispecie per le quali si è attivata la procedura, attraverso la pubblicazione di tutte le informazioni richieste nell'apposita sezione "Amministrazione Trasparente</t>
  </si>
  <si>
    <t>1. fornire esaustiva motivazione tecnica e giuridica in merito all'affidamento effettuato (tempistiche, costi, fabbisogno, urgenza)
2. osservare il rispetto delle misure anticorruzione relative agli affidamenti nell'Area di rischio 2. contratti pubblici</t>
  </si>
  <si>
    <t xml:space="preserve">1. Perseguimento di fini privati
2. Discrezionalità nelle scelte
3. Scorretta stima del valore di mercato dell’immobile espropriato
</t>
  </si>
  <si>
    <t>1. pubblicazione dell'elenco delle opere pubbliche per le quali sono state disposte espropriazioni</t>
  </si>
  <si>
    <t>1. specificazione dei criteri per la definizione del bene oggetto di espropriazione: indagini di mercato, atti di acquisto confinanti  etc.
2. attestazione della necessità dell'espropriazione per finalità pubbliche
3. certificazione della scelta secondo il criterio di minor costi/benefici, con motivazione tecnica</t>
  </si>
  <si>
    <t>1. indeterminatezza dei requisiti
2. affidamento in proroga
3. mancata effettuazione di controlli sulla esecuzione del contratto
4. assenza di programmazione sulle modalità di espletamento del servizio (diretto e non)
4. assenza di un modello organizzativo per le diverse frazioni di rifiuto
5. assenza di motivazioni per l'affidamento totale o parziale del servizio esterno all'ente
6. assenza di verifica del rispetto dei termini contrattuali da parte del soggetto gestore</t>
  </si>
  <si>
    <t>1. controllo del rispetto dei termini contrattuali da parte del soggetto gestore
2. controllo sulla qualità del servizio erogato mediante questionari - cartacei o online - all'utenza</t>
  </si>
  <si>
    <t>1. verificare il raggiungimento degli obiettivi e dei livelli di servizio previsti dai documenti contrattuali
2. verifica sull'andamento economico-finanziario della gestione</t>
  </si>
  <si>
    <t>1. sviluppo di un sistema di monitoraggio interno, garantito dal gestore o dal responsabile del servizio
2. elaborazione di report periodici sul modello organizzativo del servizio
3 estensione del codice di comportamento ai dipendenti che non appartengono all'ente ma a società esterne</t>
  </si>
  <si>
    <t>1. rischio di preventiva determinazione del soggetto a cui affidare l'incarico;
2. mancato rispetto del principio di rotazione, laddove possibile;
3. rapporti consolidati fra amministrazione e incaricato;
4. mancata  o incompleta definizione dell'oggetto;
5. mancata o incompleta quantificazione del corrispettivo;
6. mancata comparazione di offerte;
7. anomalia nella fase di acquisizione delle offerte che non garantisce la segretezza e la parità di trattamento.</t>
  </si>
  <si>
    <t>1. pubblicazione delle informazioni nell'apposita sezione amministrazione trasparente relativa ai  lavori pubblici per cui è stato affidato l'incarico.</t>
  </si>
  <si>
    <t>1. completo rispetto delle misure previste per il processo "Affidamento di forniture, servizi, lavori per importi inferiori ai 40.000 euro</t>
  </si>
  <si>
    <t>1. istituzione dell'albo dei professionisti cui affidare gli incarichi</t>
  </si>
  <si>
    <t>Area 3 - Provvedimenti ampliativi della sfera giuridica, privi di effetto economico diretto</t>
  </si>
  <si>
    <t xml:space="preserve">1. Ricevimento istanza
2. Smistamento pratica a tutti i soggetti coinvolti
3. Istruttoria
4. Eventuali richieste di integrazione documentale
5. Assenso/diniego motivato
6. Gestione eventuali contenziosi
</t>
  </si>
  <si>
    <t xml:space="preserve">1. carenza di informazione ai fini della presentazione dell'istanza
2. disparità di trattamento nella fase di accettazione ed esame dell'istanza, in relazione alla verifica di atti o del possesso di requisiti richiesti
3. rilascio dell'autorizzazione 
4. mancato rispetto della cronologia nell'esame dell'istanza 
5. discrezionalità nella definizione e accertamento dei requisiti soggettivi 
6. discrezionalità definizione e accertamento dei requisiti oggettivi 
7. mancato rispetto dei tempi di rilascio
8. alterazione corretto svolgimento dell'istruttoria;
9. uso di falsa documentazione finalizzata al rilascio dell'autorizzazione 
10. interpretazione indebita delle norme
</t>
  </si>
  <si>
    <t>1. verifica della regolarità della eventuale occupazione di suolo pubblico o privato e indicazione degli atti che ne attestino la regolarità
2. verifica della regolarità dei pagamenti delle somme dovute ai fini dell'esercizio dell'attività commerciale e indicazione dei documenti che attestano tale regolarità
3. garantire il disbrigo delle pratiche nel rispetto dell'ordine cronologico di presentazione
4. rispetto del termine finale del procedimento. Indicazione del giorno di avvio e di conclusione del procedimento</t>
  </si>
  <si>
    <t>pubblicazione periodica di tutte le autorizzazioni nell'apposita sottosezione della Sezione Amministrazione Trasparente</t>
  </si>
  <si>
    <t>predisposizione e pubblicazione di modulistica per la presentazione delle domande di autorizzazione che contenga tutte le informazioni necessarie al controllo di legittimità da parte degli uffici</t>
  </si>
  <si>
    <t>1. Ricevimento istanza
2. Smistamento pratica a tutti i soggetti coinvolti
3. Istruttoria
4. Eventuali richieste di integrazione documentale
5. Assenso/diniego motivato
6. Gestione eventuali contenziosi</t>
  </si>
  <si>
    <t>1. garantire il disbrigo delle pratiche nel rispetto dell'ordine cronologico di presentazione
2. rispetto del termine finale del procedimento. Indicazione del giorno di avvio e di conclusione del procedimento
3. costante verifica delle concessioni in scadenza (ove soggette a scadenza)
4. verifica periodica dei versamenti eventualmente spettanti all'amministrazione</t>
  </si>
  <si>
    <t>1. predisposizione e pubblicazione di modulistica per la presentazione delle domande di autorizzazione che contenga tutte le informazioni necessarie al controllo di legittimità da parte degli uffici</t>
  </si>
  <si>
    <t xml:space="preserve">1 - mancata effettuazione dei controlli
2 - effettuazione di controlli sulla base di criteri discrezionali che non garantiscono parità di trattamento
3 - disomogeneità nelle valutazioni
</t>
  </si>
  <si>
    <t>1. procedura informatizzata che garantisca la tracciabilità delle istanze
2. predisposizione e pubblicazione di modulistica per la presentazione dell'autocertificazione che contenga tutte le informazioni necessarie al controllo di legittimità da parte degli uffici</t>
  </si>
  <si>
    <t>Fase di verifica regolarità formale della pratica presentata</t>
  </si>
  <si>
    <t xml:space="preserve">1. Omesso controllo sulla legittimità dell’istanza
2. Ritardo nell’accettazione dell’istanza
3. Mancato perfezionamento della pratica
4. Omesso controllo successivo
</t>
  </si>
  <si>
    <t>1. controllo successivo di merito da parte dell'ufficio competente dell'endo procedimento
2. verifica del rispetto dei tempi sull'accettazione delle istanza (percentuale di realizzazione)</t>
  </si>
  <si>
    <t>rispetto ordino cronologico di arrivo delle pratiche per istruttoria</t>
  </si>
  <si>
    <t>provvedimento finale</t>
  </si>
  <si>
    <t xml:space="preserve">1. Ritardi nel rilascio della concessione </t>
  </si>
  <si>
    <t>1. controllo sulle tempistiche di rilascio dei permessi
2. controllo sulla rispondenza  del titolo rilasciato all'istanza</t>
  </si>
  <si>
    <t>1. nel caso di rilascio di permesso di costruire in accertamento di conformità, indicare dettagliatamente gli aspetti tecnici considerati per il rilascio e le valutazione effettuate rispetto alle stesse</t>
  </si>
  <si>
    <t>1.ritardi nel rilascio dell'autorizzazione</t>
  </si>
  <si>
    <t>1. indicazione dettagliata delle caratteristiche dell'atto istruttorio sulla base delle quali effettuare controlli a campione successivi</t>
  </si>
  <si>
    <t xml:space="preserve">1. Regolamentazione modalità di concessione
2. Pubblicizzazione delle modalità di concessione
3. Ricevimento istanza
4. Istruttoria
5. Concessione
6. Controlli successivi
</t>
  </si>
  <si>
    <t>1. carenza di informazione ai fini della presentazione dell'istanza
2. disparità di trattamento nella fase di accettazione ed esame dell'istanza, in relazione alla verifica di atti o del possesso di requisiti richiesti
3. rilascio dell'autorizzazione 
4. mancato rispetto della cronologia nell'esame dell'istanza 
5. discrezionalità nella definizione e accertamento dei requisiti soggettivi 
6. discrezionalità definizione e accertamento dei requisiti oggettivi 
7. mancato rispetto dei tempi di rilascio
8. alterazione corretto svolgimento dell'istruttoria;
9. uso di falsa documentazione finalizzata al rilascio dell'autorizzazione 
10. interpretazione indebita delle norme</t>
  </si>
  <si>
    <t>1. trattazione delle pratiche nel rispetto dell'ordine cronologico di presentazione dell'istanza</t>
  </si>
  <si>
    <t>1. rispetto del termine finale del procedimento. Indicazione del giorno di avvio e di conclusione del procedimento
2. rispetto del termine finale del procedimento. Indicazione del giorno di avvio e di conclusione del procedimento
3. attivazione di controlli a campione sul 10% delle dichiarazioni sostitutive di certificazione e di atto notorio rese dagli utenti</t>
  </si>
  <si>
    <t>1. pubblicazione periodica di tutte le concessioni nell'apposita sottosezione della Sezione Amministrazione Trasparente</t>
  </si>
  <si>
    <t>1. distinzione tra responsabile del procedimento (istruttore) e responsabile dell’atto (dirigente sottoscrittore) ove possibile.
2. predisposizione e pubblicazione di modulistica per la presentazione delle domande di autorizzazione che contenga tutte le informazioni necessarie al controllo di legittimità da parte degli uffici</t>
  </si>
  <si>
    <t xml:space="preserve">1. Regolamentazione modalità di assegnazione
2. Pubblicizzazione delle modalità di concessione
3. Ricevimento istanze
4. Istruttoria
5. Predisposizione graduatoria
6. Assegnazione definitiva
7. Gestione dell’eventuale contenzioso
8. Controlli successivi
</t>
  </si>
  <si>
    <t>1. distinzione tra responsabile del procedimento (istruttore) e responsabile dell’atto (dirigente sottoscrittore) ove possibile.</t>
  </si>
  <si>
    <t>Area 4 - Provvedimenti ampliativi della sfera giuridica, con effetto economico diretto</t>
  </si>
  <si>
    <t>Tipologia di misure</t>
  </si>
  <si>
    <t xml:space="preserve">1. Determinazione dei criteri
2. Verifica dei requisiti
3. Elaborazione delle istanze
4. Riconoscimento dei contributi
</t>
  </si>
  <si>
    <t xml:space="preserve">1/a. Discrezionalità nella individuazione dei soggetti a cui destinare vantaggi economici, agevolazioni ed esenzioni
1/b. Discrezionalità nella determinazione delle somme o dei vantaggi da attribuire
2. Individuazione discrezionale dei beneficiari;
3/a. Mancato rispetto dell'ordine di arrivo delle istanze
3/b. ripetizione del riconoscimento dei contributi ai medesimi soggetti
4. Contributi/sussidi, sovvenzioni ad personam
</t>
  </si>
  <si>
    <t>1. attestare e motivare la piena rispondenza tra i criteri riportati negli atti di indirizzo e negli atti di attribuzione dei vantaggi economici
2. vidimare le pezze giustificative di spesa, presentate a corredo dei rendiconti, al fine di impedire ulteriore richiesta e ottenimento di contributi sulla base  delle stesse pezze giustificative già presentate.
3. Nel caso in cui non si rispetti l'ordine di acquisizione al protocollo in ordine ai tempi di evasione della pratica, precisarne le motivazioni negli atti di riferimento</t>
  </si>
  <si>
    <t xml:space="preserve">1. Disporre la tempestiva pubblicazione, nell'apposita sotto sezione di Amm.ne Trasparente, delle informazioni richieste dal D.lgs. 33/2013
2. pubblicare per almeno 30 giorni dall'avvio del procedimento, in una sezione dedicata della home page del sito istituzionale le  informazioni inerenti i contributi che si intendono attribuire, la documentazione relativa e la modulistica completa </t>
  </si>
  <si>
    <t xml:space="preserve">1. Quando non si tratti di contributi disciplinati dalla legge e a contenuto vincolato, provvedere alla specificazioni delle ragioni che determinano la concessione del contributo
2. Riportare, nell'atto di concessione, i criteri di ammissione, assegnazione ed erogazione </t>
  </si>
  <si>
    <t xml:space="preserve">1. Verifica dei requisiti
2. Elaborazione delle istanze
3. Riconoscimento dei contributi
</t>
  </si>
  <si>
    <t xml:space="preserve">1/a. Discrezionalità nella individuazione dei soggetti a cui destinare vantaggi economici, agevolazioni ed esenzioni
1/b. Discrezionalità nella determinazione delle somme o dei vantaggi da attribuire
2. inadeguatezza della documentazione per l'accesso ai vantaggi che può determinare eventuali disparità di trattamento
3/a conflitto di interessi
3/b. mancata motivazione del non rispetto dell'ordine di presentazione delle istanze
</t>
  </si>
  <si>
    <t>1. Fare espresso richiamo, nel provvedimento concessorio, ai benefici già accordati 
2. Quando non si tratti di contributi disciplinati dalla legge e a contenuto vincolato, provvedere alla specificazioni delle ragioni che determinano la concessione del contributo</t>
  </si>
  <si>
    <t>1. Regolamentazione dei criteri di concessione
2. Definizione della documentazione e della modulistica che garantisca il controllo sulla legittimità delle dichiarazioni rese</t>
  </si>
  <si>
    <t xml:space="preserve">1. Pubblicazione informativa
2. Presentazione istanza
3. Istruttoria
4. Riconoscimento indennizzo
</t>
  </si>
  <si>
    <t>1.Motivare, negli atti di concessione, i criteri di ammissione, assegnazione ed erogazione
2. Fare espresso richiamo, nel provvedimento concessorio, ai benefici già accordati allo stesso soggetto nel medesimo esercizio finanziario</t>
  </si>
  <si>
    <t xml:space="preserve">1. Ricezione istanza
2. Esame dell’istanza
3. Quantificazione del danno (anche attraverso assistenza tecnica specifica)
4. Attribuzione dell’importo
5. Pagamento 
</t>
  </si>
  <si>
    <t>1/a. Discrezionalità nella individuazione dei soggetti a cui destinare vantaggi economici, agevolazioni ed esenzioni
1/b. Discrezionalità nella determinazione delle somme o dei vantaggi da attribuire
2. inadeguatezza della documentazione per l'accesso ai vantaggi che può determinare eventuali disparità di trattamento
3/a conflitto di interessi
3/b. mancata motivazione del non rispetto dell'ordine di presentazione delle istanze</t>
  </si>
  <si>
    <t>1. attestazione della procedura standardizzata seguita per la quantificazione del danno</t>
  </si>
  <si>
    <t>1. monitoraggio dei  tempi di effettuazione dei controlli propedeutici</t>
  </si>
  <si>
    <t xml:space="preserve">1. Predisposizione avviso di selezione e individuazione requisiti di accesso
2. Selezione dei candidati
3. Predisposizione del disciplinare
4. Verifica della corretta esecuzione dell’incarico e della relazione finale
</t>
  </si>
  <si>
    <t xml:space="preserve">1/a. eccessiva discrezionalità nell'individuazione dell’affidatario dell'incarico
1/b. carenza di trasparenza sulle modalità di individuazione dei requisiti richiesti per partecipare alla selezione e/o conferimento diretto
2/a. ripetitività nell'assegnazione dell'incarico al medesimo soggetto
2/b. possibile conflitto di interessi
2/c. procedure non conformi all’ordinamento (assenza di requisiti, mancata comparazione dei curricula…)
3. violazione divieto affidamento incarichi da parte della p.a. ad ex dipendenti (pantouflage)
4. mancata o insufficiente produzione dell’output richiesto
</t>
  </si>
  <si>
    <t>1. stabilire, in un documento allegato all'atto di attribuzione dell' incarico, le modalità attraverso le quali verranno effettuate verifiche periodiche sul rispetto del cronoprogramma attuativo
2 garantire l'attuazione di verifiche periodiche sul rispetto del cronoprogramma anche attraverso una scheda comparativa che verifichi la rispondenza tra output richiesto e output prodotto in termini quantitativi, qualitativi e temporali</t>
  </si>
  <si>
    <t>pubblicare tempestivamente nell'apposita sotto-sezione di “Amministrazione Trasparente”, l'atto di assegnazione dell'incarico comprensivo di curriculum vitae dell’incaricato, dichiarazione di insussistenza della cause di incompatibilità e inconferibilità e del compenso previsto</t>
  </si>
  <si>
    <t>1. In caso di individuazione diretta dell'assegnatario, fornire adeguata motivazione nell'atto in ordine ai requisiti che giustificano tale modalità di affidamento
2. Specificare, all'atto di attribuzione dell' incarico, anche il relativo cronoprogramma attuativo</t>
  </si>
  <si>
    <t>1.Regolamentare il conferimento di incarichi esterni di collaborazione, studio, ricerca
2. estensione del codice di comportamento dell'ente vigente nell'ente al professionista all'atto di attribuzione dell'incarico</t>
  </si>
  <si>
    <t>3. Tempi procedimenti</t>
  </si>
  <si>
    <t>2. Codice di Comportamento</t>
  </si>
  <si>
    <t>1. Trasparenza</t>
  </si>
  <si>
    <t>18. Formazione di commissioni e nelle assegnazioni agli uffici</t>
  </si>
  <si>
    <r>
      <rPr>
        <b/>
        <sz val="10"/>
        <color indexed="8"/>
        <rFont val="Cambria"/>
        <family val="1"/>
      </rPr>
      <t>Trasparenza</t>
    </r>
    <r>
      <rPr>
        <sz val="10"/>
        <color indexed="8"/>
        <rFont val="Cambria"/>
        <family val="1"/>
      </rPr>
      <t>: pubblicazione sul sito istituzionale dei dati concernenti l’organizzazione e l’attività del Comune, in conformità alle prescrizioni dettate dalla L. 190/2012, dal D.lgs. 33/2013 e dalle altre norme vigenti in materia</t>
    </r>
  </si>
  <si>
    <r>
      <rPr>
        <b/>
        <sz val="10"/>
        <color indexed="8"/>
        <rFont val="Cambria"/>
        <family val="1"/>
      </rPr>
      <t>Codice di Comportamento:</t>
    </r>
    <r>
      <rPr>
        <sz val="10"/>
        <color indexed="8"/>
        <rFont val="Cambria"/>
        <family val="1"/>
      </rPr>
      <t xml:space="preserve"> Applicazione del Codice di Comportamento Comunale, che specifica ed integra il Codice di Comportamento Nazionale dei pubblici
dipendenti . Controllo applicazione norme previste. </t>
    </r>
  </si>
  <si>
    <r>
      <rPr>
        <b/>
        <sz val="10"/>
        <color indexed="8"/>
        <rFont val="Cambria"/>
        <family val="1"/>
      </rPr>
      <t>Tempi procedimenti</t>
    </r>
    <r>
      <rPr>
        <sz val="10"/>
        <color indexed="8"/>
        <rFont val="Cambria"/>
        <family val="1"/>
      </rPr>
      <t>: Controllo e monitoraggio del rispetto dei termini previsti dalle leggi e dai regolamenti per la conclusione dei procedimenti</t>
    </r>
  </si>
  <si>
    <r>
      <rPr>
        <b/>
        <sz val="10"/>
        <color indexed="8"/>
        <rFont val="Cambria"/>
        <family val="1"/>
      </rPr>
      <t>Whistleblowing</t>
    </r>
    <r>
      <rPr>
        <sz val="10"/>
        <color indexed="8"/>
        <rFont val="Cambria"/>
        <family val="1"/>
      </rPr>
      <t xml:space="preserve"> : applicazione misure per la tutela del dipendente pubblico che segnala gli illeciti (L. 179/2017)</t>
    </r>
  </si>
  <si>
    <r>
      <rPr>
        <b/>
        <sz val="10"/>
        <color indexed="8"/>
        <rFont val="Cambria"/>
        <family val="1"/>
      </rPr>
      <t>Rotazione ordinaria</t>
    </r>
    <r>
      <rPr>
        <sz val="10"/>
        <color indexed="8"/>
        <rFont val="Cambria"/>
        <family val="1"/>
      </rPr>
      <t>: Adozione direttive interne in merito alla rotazione del personale dirigenziale e del personale con funzioni di responsabilità operante nelle aree a rischio corruzione</t>
    </r>
  </si>
  <si>
    <r>
      <rPr>
        <b/>
        <sz val="10"/>
        <color indexed="8"/>
        <rFont val="Cambria"/>
        <family val="1"/>
      </rPr>
      <t>Pantouflage</t>
    </r>
    <r>
      <rPr>
        <sz val="10"/>
        <color indexed="8"/>
        <rFont val="Cambria"/>
        <family val="1"/>
      </rPr>
      <t xml:space="preserve"> : applicazione atti normativi e direttive interne in merito ai divieti ed ai limiti prescritti per lo svolgimento di attività successive alla
cessazione dal servizio comunale</t>
    </r>
  </si>
  <si>
    <r>
      <rPr>
        <b/>
        <sz val="10"/>
        <color indexed="8"/>
        <rFont val="Cambria"/>
        <family val="1"/>
      </rPr>
      <t xml:space="preserve">Inconferibilità incarichi dirigenziali: </t>
    </r>
    <r>
      <rPr>
        <sz val="10"/>
        <color indexed="8"/>
        <rFont val="Cambria"/>
        <family val="1"/>
      </rPr>
      <t xml:space="preserve">Applicazione direttiva interna circa le cause di </t>
    </r>
    <r>
      <rPr>
        <sz val="10"/>
        <rFont val="Cambria"/>
        <family val="1"/>
      </rPr>
      <t>inconferibilità di incarichi dirigenziali</t>
    </r>
    <r>
      <rPr>
        <sz val="10"/>
        <color indexed="8"/>
        <rFont val="Cambria"/>
        <family val="1"/>
      </rPr>
      <t xml:space="preserve"> e le dichiarazioni sostitutive che devono essere rese da parte degli interessati all’atto del conferimento di tali incarichi</t>
    </r>
  </si>
  <si>
    <r>
      <rPr>
        <b/>
        <sz val="10"/>
        <color indexed="8"/>
        <rFont val="Cambria"/>
        <family val="1"/>
      </rPr>
      <t>Accesso/Permanenza incarico/carica pubblica</t>
    </r>
    <r>
      <rPr>
        <sz val="10"/>
        <color indexed="8"/>
        <rFont val="Cambria"/>
        <family val="1"/>
      </rPr>
      <t xml:space="preserve"> : applicazione norme procedure e svolgimento controlli</t>
    </r>
  </si>
  <si>
    <r>
      <rPr>
        <b/>
        <sz val="10"/>
        <color indexed="8"/>
        <rFont val="Cambria"/>
        <family val="1"/>
      </rPr>
      <t>Patti Integrità</t>
    </r>
    <r>
      <rPr>
        <sz val="10"/>
        <color indexed="8"/>
        <rFont val="Cambria"/>
        <family val="1"/>
      </rPr>
      <t xml:space="preserve"> : applicazione protocolli e inserimento clausole salvaguardia negli avvisi, bandi e leterre invito gare appalto.</t>
    </r>
  </si>
  <si>
    <r>
      <rPr>
        <b/>
        <sz val="10"/>
        <color indexed="8"/>
        <rFont val="Cambria"/>
        <family val="1"/>
      </rPr>
      <t xml:space="preserve">Condanne per delitti contro la PA </t>
    </r>
    <r>
      <rPr>
        <sz val="10"/>
        <color indexed="8"/>
        <rFont val="Cambria"/>
        <family val="1"/>
      </rPr>
      <t>:  contro Applicazione Regolamento comunale di ordinamento degli uffici e dei servizi al fine del recepimento delle disposizioni introdotte dalla L. n. 190/2012 e dal D.Lgs. n. 39/2013 in materia di: formazione di commissioni, assegnazione agli uffici, conferimento di incarichi in caso di condanna per delitti contro la p.a., direttive interne per effettuare controlli sui precedenti penali e sulle conseguenti determinazioni in caso di esito positivo dei controlli</t>
    </r>
  </si>
  <si>
    <r>
      <rPr>
        <b/>
        <sz val="10"/>
        <color indexed="8"/>
        <rFont val="Cambria"/>
        <family val="1"/>
      </rPr>
      <t xml:space="preserve">Rotazione straordinaria : </t>
    </r>
    <r>
      <rPr>
        <sz val="10"/>
        <color indexed="8"/>
        <rFont val="Cambria"/>
        <family val="1"/>
      </rPr>
      <t>applicazioni direttive e codice comportamento per i casi previsti</t>
    </r>
  </si>
  <si>
    <r>
      <rPr>
        <b/>
        <sz val="10"/>
        <color indexed="8"/>
        <rFont val="Cambria"/>
        <family val="1"/>
      </rPr>
      <t>Formazione</t>
    </r>
    <r>
      <rPr>
        <sz val="10"/>
        <color indexed="8"/>
        <rFont val="Cambria"/>
        <family val="1"/>
      </rPr>
      <t xml:space="preserve"> : Svolgimento programma di formazione del personale sui temi della prevenzione e del contrasto della corruzione, nonché sui principi dell’etica e della legalità dell’azione comunale</t>
    </r>
  </si>
  <si>
    <r>
      <t xml:space="preserve">Controlli Interni : </t>
    </r>
    <r>
      <rPr>
        <sz val="10"/>
        <color indexed="8"/>
        <rFont val="Cambria"/>
        <family val="1"/>
      </rPr>
      <t>svolgimento controlli ai sensi del Regolamento ed applicazione misure in caso di esito di conformità non adeguato (trasparenza, privacy, motivazione atti, ecc.)</t>
    </r>
  </si>
  <si>
    <r>
      <t xml:space="preserve">Controllo e monitoraggio </t>
    </r>
    <r>
      <rPr>
        <sz val="10"/>
        <color indexed="8"/>
        <rFont val="Cambria"/>
        <family val="1"/>
      </rPr>
      <t>sul rispetto delle normative, dei regolamenti e delle procedure vigenti in relazione allo svolgimento dell'attività comunale</t>
    </r>
  </si>
  <si>
    <r>
      <t xml:space="preserve">Realizzazione di </t>
    </r>
    <r>
      <rPr>
        <b/>
        <sz val="10"/>
        <color indexed="8"/>
        <rFont val="Cambria"/>
        <family val="1"/>
      </rPr>
      <t>azioni di sensibilizzazione della cittadinanza e della società civile</t>
    </r>
    <r>
      <rPr>
        <sz val="10"/>
        <color indexed="8"/>
        <rFont val="Cambria"/>
        <family val="1"/>
      </rPr>
      <t xml:space="preserve"> per la promozione della cultura della legalità attraverso:
a) un’efficace comunicazione e diffusione della strategia di prevenzione dei fenomeni corruttivi impostata e attuata mediante il PTPC; 
b) l’attivazione di canali dedicati alla segnalazione dall’esterno al Comune di episodi di corruzione, cattiva amministrazione e conflitto d’interessi</t>
    </r>
  </si>
  <si>
    <r>
      <rPr>
        <b/>
        <sz val="10"/>
        <color indexed="8"/>
        <rFont val="Cambria"/>
        <family val="1"/>
      </rPr>
      <t>Attività e incarichi extra-istituzionali</t>
    </r>
    <r>
      <rPr>
        <sz val="10"/>
        <color indexed="8"/>
        <rFont val="Cambria"/>
        <family val="1"/>
      </rPr>
      <t>: controllo richieste e rilascio autorizzazioni. Controlli a campione da parte del personale apicale.</t>
    </r>
  </si>
  <si>
    <r>
      <t xml:space="preserve">Formazione di commissioni e nelle assegnazioni agli uffici: </t>
    </r>
    <r>
      <rPr>
        <sz val="10"/>
        <color theme="1"/>
        <rFont val="Cambria"/>
        <family val="1"/>
      </rPr>
      <t>rispetto delle disposizioni del regolamento degli uffici e dei servizi. Perfetta rispondenza tra requisiti richiesti e profili selezionati. Verifica dell'inssusistenza di cause di incompatibilità e/o conflitto di interesse</t>
    </r>
  </si>
  <si>
    <r>
      <rPr>
        <b/>
        <sz val="10"/>
        <rFont val="Cambria"/>
        <family val="1"/>
      </rPr>
      <t xml:space="preserve">Erogazione di sovvenzioni e contributi a persone ed enti pubblici e privati                </t>
    </r>
    <r>
      <rPr>
        <sz val="10"/>
        <rFont val="Cambria"/>
        <family val="1"/>
      </rPr>
      <t xml:space="preserve">1. Contributi alle famiglie numerose con 4 o più figli (Bonus Famiglia) fiscalmente a carico aventi un reddito ISEE non superiore a € 20.000,00
2. Voucher a favore delle famiglie con figli frequentanti strutture per la prima infanzia regolarmente autorizzate al funzionamento
3. Concessione contributi a sodalizi sportivi locali per uso di strutture sportive alternative a quelle comunali.
4. Concessione contributi ad associazioni culturali </t>
    </r>
  </si>
  <si>
    <t>Autorizzazioni concessioni suolo pubblico (concessione suolo pubblico permanente a fini commerciali, concessione temporanea suolo pubblico ai fini commerciali, autorizzazione temporanea suoli pubblico a fini non commerciali, concessione temporanea suolo pubblico a fini edilizi)</t>
  </si>
  <si>
    <t>Affidamento di lavori, servizi o forniture, in deroga o somma urgenza</t>
  </si>
  <si>
    <t>INDICATORI DI STIMA DEL LIVELLO DI RISCHIO</t>
  </si>
  <si>
    <t>A</t>
  </si>
  <si>
    <t>M</t>
  </si>
  <si>
    <t>B</t>
  </si>
  <si>
    <t xml:space="preserve">1. Richiamare, negli atti, il riferimento inerente il controllo preventivo svolto ai fini della verifica sul rispetto dei vincoli normativi e di spesa
2. Richiamare, negli atti, il riferimento inerente il fabbisogno del personale definito per l'anno di riferimento
3. fornire esaustiva motivazione dell'utilizzo di graduatoria di ente terzo
4. richiamare i criteri per i quali è stata selezionata la graduatoria secondo quanto previsto dal regolamento sull'utilizzo delle graduatorie di altri enti
5. attestare la rispondenza del profilo professionale programmato dall'ente e quello cui la graduatoria fa riferimento </t>
  </si>
  <si>
    <t>1. piena attuazione regolamento per la definizione delle modalità di gestione delle richieste dei dipendenti</t>
  </si>
  <si>
    <t xml:space="preserve">1. estensione del codice di comportamento dell'ente nei confronti dei collaboratori a qualsiasi titolo dell'impresa fornitrice di beni e /o servizi ed inserimento nei contratti di affidamento delle clausole di risoluzione in caso di violazione degli obblighi contenuti nel predetto codice
2. garantire la rotazione delle imprese invitate </t>
  </si>
  <si>
    <t>1. esplicitazione dei requisiti al fine di giustificarne la loro puntuale individuazione
2. specificazione dei criteri di aggiudicazione in modo da assicurare la qualità della prestazione richiesta
3. attribuzione del CIG nel caso di formazione in house (codice identificativo gara) 
4. utilizzo prevalente delle modalità di selezione del contraente attraverso le piattaforme del mercato elettronico. In caso di deroga al metodo prevalente fornire esaustiva motivazione economica e/o giuridica</t>
  </si>
  <si>
    <t>1. attivazione di controlli a campione su almeno il 10% delle dichiarazioni sostitutive di certificazione e di atto notorio rese dagli utenti</t>
  </si>
  <si>
    <t>1. pubblicazione periodica di tutte le comunicazioni istituzionali in merito alle modalità e tempistiche di presentazione delle istanze
2. garantire la permanenza della documentazione relativa all'assegnazione degli alloggi per un periodo non inferiore agli 5 anni alla conclusione del procedimento
3. pubblicazione di tutta la modulistica per la presentazione dell'istanza</t>
  </si>
  <si>
    <t>1. attestazione in ordine all'espletamento di ogni esame eventualmente richiesto da controinteressati con indicazione di tutte le richieste e degli atti prodotti in sede di esame
2. attestazione dell'avvenuta comparazione nel caso di più istanze e indicazione delle motivazioni della scelta
3. attestazione dell'avvenuta verifica dei requisiti oggettivi e soggettivi del soggetto a cui viene concesso l'alloggio
4. informazione trasparente sui riferimenti normativi</t>
  </si>
  <si>
    <t>Segnalazioni, reclami pervenuti</t>
  </si>
  <si>
    <t>1. Assicurare, da parte dell’ufficio competente,  la vidimazione delle pezze giustificative di spesa, presentate a corredo dei rendiconti, al fine di impedire ulteriore richiesta e ottenimento di contributi sulla base  delle stesse pezze giustificative già presentate
2. Nel caso in cui non si rispetti l'ordine di acquisizione al protocollo in ordine ai tempi di evasione della pratica, precisarne le motivazioni negli atti di riferimento</t>
  </si>
  <si>
    <t>1. Pubblicare nell'apposita sotto-sezione di Amm.ne Trasparente le schede di monitoraggio dei tempi dei procedimenti garantendo le informazioni relative alla data di acquisizione / data di evasione delle istanze nonché le motivazioni di eventuali scostamenti 
2. Disporre la tempestiva pubblicazione, nell'apposita sotto sezione di Amm.ne Trasparente, delle informazioni richieste dal D.lgs. 33/2013
3. pubblicare per almeno 30 giorni dall'avvio del procedimento, in una sezione dedicata della home page del sito istituzionale le  informazioni inerenti i contributi che si intendono attribuire, la documentazione relativa e la modulistica completa</t>
  </si>
  <si>
    <t>Pignoramento v/terzi
Procedure fallimentari</t>
  </si>
  <si>
    <t xml:space="preserve">1. aggiornamento Regolamento dei criteri di concessione contributi  alle associazioni con riferimento particolare alla tempistica della deliberazione di indirizzo da parte della Giunta.
2. Definizione della documentazione e della modulistica che garantisca il controllo sulla legittimità delle dichiarazioni rese
</t>
  </si>
  <si>
    <t>Motivare, negli atti di concessione, i criteri di ammissione, assegnazione ed erogazione</t>
  </si>
  <si>
    <t>1. dare ampia informazione ai cittadini sulla possibilità di presentare istanza</t>
  </si>
  <si>
    <t xml:space="preserve">
1. Definizione della documentazione e della modulistica che garantisca il controllo sulla legittimità delle dichiarazioni rese</t>
  </si>
  <si>
    <t>1. Formalizzazione dei criteri statistici per la creazione del campione di pratiche da controllare (controllo formale su tutte le Scia; controllo a campione, almeno il 50% su quanto autocertificato)</t>
  </si>
  <si>
    <t>1. Definizione di informazioni chiare e accessibili sui requisiti, presupposti e modalità di avvio della Scia, da pubblicare sulla home page del sito istituzionale dell'ente e nella sottosezione provvedimenti dei dirigenti</t>
  </si>
  <si>
    <t>1. studio delle modalità di riduzione della franchigia assicurativa finalizzata alla riduzione dei procedimenti a gestione diretta dell'ente</t>
  </si>
  <si>
    <t xml:space="preserve">Pignoramento v/terzi
Procedure fallimentari
</t>
  </si>
  <si>
    <t>1. Analisi del credito vantato dall’amministrazione
2. Studio dello stato patrimoniale del debitore
3. Istruttoria pratica
4. Conclusione procedimento
5. Acquisizione bene pignorato</t>
  </si>
  <si>
    <t>1/a. Discrezionalità nella individuazione dei soggetti sui quali procedere
1/b. Discrezionalità nella determinazione del credito
2 conflitto di interessi</t>
  </si>
  <si>
    <t xml:space="preserve">1. attestazione in ordine all'espletamento di ogni esame eventualmente richiesto da controinteressati con indicazione di tutte le richieste e degli atti prodotti in sede di esame
2. attestazione dell'avvenuta comparazione nel caso di più istanze relative alla stessa autorizzazione e indicazione delle motivazioni della scelta
3. attestazione dell'assenza di ulteriori elementi ostativi al rilascio dell'autorizzazione, anche con riferimento alle norme relative all'ambiente, alla pianificazione urbanistica, ecc.
4. attestazione dell'avvenuta verifica dei requisiti oggettivi e  soggettivi del soggetto a cui viene rilasciata l'autorizzazione
</t>
  </si>
  <si>
    <t>1. garantire il disbrigo delle pratiche nel rispetto dell'ordine cronologico di presentazione
2. rispetto del termine finale del procedimento. Indicazione del giorno di avvio e di conclusione del procedimento</t>
  </si>
  <si>
    <t>1. attestazione in ordine all'espletamento di ogni esame eventualmente richiesto da controinteressati con indicazione di tutte le richieste e degli atti prodotti in sede di esame
2. attestazione dell'avvenuta comparazione nel caso di più istanze relative alla stessa autorizzazione e indicazione delle motivazioni della scelta
3. attestazione dell'assenza di ulteriori elementi ostativi al rilascio dell'autorizzazione, anche con riferimento alle norme relative all'ambiente, alla pianificazione urbanistica, ecc.
4. attestazione dell'avvenuta verifica dei requisiti  oggettivi e soggettivi del soggetto a cui viene rilasciata l'autorizzazione
5. informazione trasparente sui riferimenti normativi</t>
  </si>
  <si>
    <t>1. attestazione in ordine all'espletamento di ogni esame eventualmente richiesto da controinteressati con indicazione di tutte le richieste e degli atti prodotti in sede di esame
2. attestazione dell'avvenuta comparazione nel caso di più istanze relative alla stessa autorizzazione e indicazione delle motivazioni della scelta
3. attestazione dell'assenza di ulteriori elementi ostativi al rilascio dell'autorizzazione, anche con riferimento alle norme relative all'ambiente, alla pianificazione urbanistica, ecc.
4. attestazione dell'avvenuta verifica dei requisiti oggetti e soggettivi del soggetto a cui viene rilasciata l'autorizzazione
5. informazione trasparente sui riferimenti normativi</t>
  </si>
  <si>
    <t>1. attestazione in ordine all'espletamento di ogni esame eventualmente richiesto da controinteressati con indicazione di tutte le richieste e degli atti prodotti in sede di esame
2. attestazione dell'avvenuta comparazione nel caso di più istanze relative alla stessa autorizzazione e indicazione delle motivazioni della scelta
3. attestazione dell'avvenuta verifica dei requisiti oggetti e soggettivi del soggetto a cui viene rilasciata l'autorizzazione
4. informazione trasparente sui riferimenti normativi</t>
  </si>
  <si>
    <t>ufficio finanziario</t>
  </si>
  <si>
    <t>tutti</t>
  </si>
  <si>
    <t>settore opere pubbliche
settore urbanistica e ambiente</t>
  </si>
  <si>
    <t>settore opere pubbliche
settore urbanistica e ambiente
Area servizi alla persona</t>
  </si>
  <si>
    <t>settore opere pubbliche</t>
  </si>
  <si>
    <t>settore urbanistica e ambiente</t>
  </si>
  <si>
    <t>corpo polizia locale</t>
  </si>
  <si>
    <t>corpo polizia locale
area servizi  alla persona</t>
  </si>
  <si>
    <t>Affari generali</t>
  </si>
  <si>
    <t>Affari generali
settore urbanistica e ambiente</t>
  </si>
  <si>
    <t>Area servizi alla persona</t>
  </si>
  <si>
    <t>affari generali</t>
  </si>
  <si>
    <t>tutti in maniera residuale</t>
  </si>
  <si>
    <r>
      <rPr>
        <b/>
        <sz val="10"/>
        <color indexed="8"/>
        <rFont val="Cambria"/>
        <family val="1"/>
      </rPr>
      <t>Conflitto interessi</t>
    </r>
    <r>
      <rPr>
        <sz val="10"/>
        <color indexed="8"/>
        <rFont val="Cambria"/>
        <family val="1"/>
      </rPr>
      <t xml:space="preserve"> : applicazione norme e controllo dichiarazioni e astensioni. Controllo rispetto norme Codice Appalti sul conflitto interessi </t>
    </r>
  </si>
  <si>
    <t>Area 5- Incarichi e nomine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</si>
</sst>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Tahoma"/>
      <family val="2"/>
    </font>
    <font>
      <sz val="10"/>
      <color theme="1"/>
      <name val="Tahoma"/>
      <family val="2"/>
    </font>
    <font>
      <b/>
      <sz val="10"/>
      <name val="Calibri"/>
      <family val="2"/>
      <scheme val="minor"/>
    </font>
    <font>
      <sz val="10"/>
      <name val="Calibri"/>
      <family val="2"/>
      <scheme val="minor"/>
    </font>
    <font>
      <b/>
      <sz val="9"/>
      <color indexed="81"/>
      <name val="Tahoma"/>
      <family val="2"/>
    </font>
    <font>
      <sz val="9"/>
      <color indexed="81"/>
      <name val="Tahoma"/>
      <family val="2"/>
    </font>
    <font>
      <b/>
      <sz val="10"/>
      <color theme="1"/>
      <name val="Arial"/>
      <family val="2"/>
    </font>
    <font>
      <sz val="11"/>
      <color theme="1"/>
      <name val="Calibri Light"/>
      <family val="1"/>
      <scheme val="major"/>
    </font>
    <font>
      <sz val="7.5"/>
      <color theme="1"/>
      <name val="Calibri"/>
      <family val="2"/>
      <scheme val="minor"/>
    </font>
    <font>
      <b/>
      <sz val="10"/>
      <name val="Cambria"/>
      <family val="1"/>
    </font>
    <font>
      <b/>
      <sz val="10"/>
      <color theme="1"/>
      <name val="Cambria"/>
      <family val="1"/>
    </font>
    <font>
      <sz val="10"/>
      <color theme="1"/>
      <name val="Cambria"/>
      <family val="1"/>
    </font>
    <font>
      <b/>
      <sz val="10"/>
      <color indexed="8"/>
      <name val="Cambria"/>
      <family val="1"/>
    </font>
    <font>
      <sz val="10"/>
      <color indexed="8"/>
      <name val="Cambria"/>
      <family val="1"/>
    </font>
    <font>
      <sz val="10"/>
      <name val="Cambria"/>
      <family val="1"/>
    </font>
    <font>
      <b/>
      <sz val="14"/>
      <color theme="1"/>
      <name val="Cambria"/>
      <family val="1"/>
    </font>
    <font>
      <b/>
      <sz val="10"/>
      <color rgb="FFC00000"/>
      <name val="Cambria"/>
      <family val="1"/>
    </font>
    <font>
      <sz val="11"/>
      <color theme="1"/>
      <name val="Cambria"/>
      <family val="1"/>
    </font>
    <font>
      <b/>
      <sz val="14"/>
      <name val="Cambria"/>
      <family val="1"/>
    </font>
    <font>
      <b/>
      <sz val="12"/>
      <name val="Cambria"/>
      <family val="1"/>
    </font>
    <font>
      <b/>
      <sz val="16"/>
      <name val="Cambria"/>
      <family val="1"/>
    </font>
    <font>
      <sz val="16"/>
      <name val="Cambria"/>
      <family val="1"/>
    </font>
    <font>
      <sz val="18"/>
      <name val="Cambria"/>
      <family val="1"/>
    </font>
    <font>
      <sz val="12"/>
      <name val="Cambria"/>
      <family val="1"/>
    </font>
    <font>
      <b/>
      <sz val="16"/>
      <color rgb="FFC00000"/>
      <name val="Cambria"/>
      <family val="1"/>
    </font>
    <font>
      <b/>
      <sz val="12"/>
      <color theme="0"/>
      <name val="Cambria"/>
      <family val="1"/>
    </font>
  </fonts>
  <fills count="21">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rgb="FFFFFF66"/>
        <bgColor indexed="64"/>
      </patternFill>
    </fill>
    <fill>
      <patternFill patternType="solid">
        <fgColor theme="9" tint="0.39997558519241921"/>
        <bgColor indexed="64"/>
      </patternFill>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bgColor indexed="64"/>
      </patternFill>
    </fill>
    <fill>
      <patternFill patternType="solid">
        <fgColor rgb="FF00B0F0"/>
        <bgColor indexed="64"/>
      </patternFill>
    </fill>
  </fills>
  <borders count="1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3" fillId="0" borderId="0"/>
    <xf numFmtId="0" fontId="4" fillId="0" borderId="0"/>
    <xf numFmtId="0" fontId="3" fillId="0" borderId="0"/>
    <xf numFmtId="43" fontId="3" fillId="0" borderId="0" applyFont="0" applyFill="0" applyBorder="0" applyAlignment="0" applyProtection="0"/>
    <xf numFmtId="0" fontId="3" fillId="0" borderId="0"/>
  </cellStyleXfs>
  <cellXfs count="178">
    <xf numFmtId="0" fontId="0" fillId="0" borderId="0" xfId="0"/>
    <xf numFmtId="0" fontId="5" fillId="0" borderId="0" xfId="2" applyFont="1"/>
    <xf numFmtId="0" fontId="7" fillId="0" borderId="0" xfId="1" applyFont="1"/>
    <xf numFmtId="0" fontId="1" fillId="0" borderId="0" xfId="0" applyFont="1" applyAlignment="1">
      <alignment horizontal="center" vertical="center"/>
    </xf>
    <xf numFmtId="0" fontId="2" fillId="0" borderId="0" xfId="0" applyFont="1" applyAlignment="1">
      <alignment horizontal="center" vertical="center"/>
    </xf>
    <xf numFmtId="0" fontId="1" fillId="10" borderId="0" xfId="0" applyFont="1" applyFill="1" applyAlignment="1">
      <alignment horizontal="center" vertical="center"/>
    </xf>
    <xf numFmtId="0" fontId="6" fillId="0" borderId="0" xfId="1" applyFont="1" applyAlignment="1">
      <alignment horizontal="center" vertical="center"/>
    </xf>
    <xf numFmtId="0" fontId="0" fillId="0" borderId="0" xfId="0" applyAlignment="1">
      <alignment vertical="center"/>
    </xf>
    <xf numFmtId="0" fontId="11" fillId="0" borderId="0" xfId="0" applyFont="1" applyAlignment="1">
      <alignment vertical="center"/>
    </xf>
    <xf numFmtId="0" fontId="12" fillId="0" borderId="0" xfId="0" applyFont="1"/>
    <xf numFmtId="0" fontId="14" fillId="0" borderId="4" xfId="2" applyFont="1" applyBorder="1" applyAlignment="1">
      <alignment horizontal="center" vertical="center"/>
    </xf>
    <xf numFmtId="0" fontId="15" fillId="0" borderId="4" xfId="2" applyFont="1" applyBorder="1" applyAlignment="1">
      <alignment horizontal="left" vertical="center" wrapText="1"/>
    </xf>
    <xf numFmtId="0" fontId="14" fillId="0" borderId="4" xfId="2" applyFont="1" applyBorder="1" applyAlignment="1">
      <alignment horizontal="left" vertical="center" wrapText="1"/>
    </xf>
    <xf numFmtId="0" fontId="17" fillId="0" borderId="4" xfId="2" applyFont="1" applyBorder="1" applyAlignment="1">
      <alignment horizontal="left" vertical="center"/>
    </xf>
    <xf numFmtId="0" fontId="14" fillId="0" borderId="4" xfId="2" applyFont="1" applyBorder="1" applyAlignment="1">
      <alignment horizontal="center"/>
    </xf>
    <xf numFmtId="0" fontId="14" fillId="0" borderId="4" xfId="2" applyFont="1" applyBorder="1" applyAlignment="1">
      <alignment vertical="center" wrapText="1"/>
    </xf>
    <xf numFmtId="0" fontId="14" fillId="0" borderId="4" xfId="2" applyFont="1" applyBorder="1" applyAlignment="1">
      <alignment wrapText="1"/>
    </xf>
    <xf numFmtId="0" fontId="15" fillId="0" borderId="0" xfId="2" applyFont="1" applyAlignment="1">
      <alignment horizontal="center"/>
    </xf>
    <xf numFmtId="0" fontId="15" fillId="0" borderId="0" xfId="2" applyFont="1" applyAlignment="1">
      <alignment vertical="center"/>
    </xf>
    <xf numFmtId="0" fontId="15" fillId="0" borderId="0" xfId="2" applyFont="1"/>
    <xf numFmtId="0" fontId="20" fillId="3" borderId="4" xfId="1" applyFont="1" applyFill="1" applyBorder="1" applyAlignment="1">
      <alignment horizontal="center" vertical="center" wrapText="1"/>
    </xf>
    <xf numFmtId="0" fontId="13" fillId="3" borderId="4" xfId="1" applyFont="1" applyFill="1" applyBorder="1" applyAlignment="1">
      <alignment horizontal="left" vertical="center" wrapText="1"/>
    </xf>
    <xf numFmtId="0" fontId="13" fillId="3" borderId="4" xfId="1" applyFont="1" applyFill="1" applyBorder="1" applyAlignment="1">
      <alignment horizontal="center" vertical="center" wrapText="1"/>
    </xf>
    <xf numFmtId="0" fontId="21" fillId="0" borderId="0" xfId="0" applyFont="1"/>
    <xf numFmtId="0" fontId="23" fillId="0" borderId="5" xfId="1" applyFont="1" applyBorder="1" applyAlignment="1">
      <alignment vertical="center" wrapText="1"/>
    </xf>
    <xf numFmtId="0" fontId="23" fillId="0" borderId="6" xfId="1" applyFont="1" applyBorder="1" applyAlignment="1">
      <alignment vertical="center" wrapText="1"/>
    </xf>
    <xf numFmtId="0" fontId="23" fillId="0" borderId="7" xfId="1" applyFont="1" applyBorder="1" applyAlignment="1">
      <alignment vertical="center" wrapText="1"/>
    </xf>
    <xf numFmtId="0" fontId="23" fillId="0" borderId="1" xfId="1" applyFont="1" applyBorder="1" applyAlignment="1">
      <alignment vertical="center" wrapText="1"/>
    </xf>
    <xf numFmtId="0" fontId="23" fillId="0" borderId="0" xfId="1" applyFont="1" applyAlignment="1">
      <alignment vertical="center" wrapText="1"/>
    </xf>
    <xf numFmtId="0" fontId="23" fillId="0" borderId="11" xfId="1" applyFont="1" applyBorder="1" applyAlignment="1">
      <alignment vertical="center" wrapText="1"/>
    </xf>
    <xf numFmtId="0" fontId="23" fillId="0" borderId="2" xfId="1" applyFont="1" applyBorder="1" applyAlignment="1">
      <alignment vertical="center" wrapText="1"/>
    </xf>
    <xf numFmtId="0" fontId="23" fillId="0" borderId="3" xfId="1" applyFont="1" applyBorder="1" applyAlignment="1">
      <alignment vertical="center" wrapText="1"/>
    </xf>
    <xf numFmtId="0" fontId="23" fillId="0" borderId="13" xfId="1" applyFont="1" applyBorder="1" applyAlignment="1">
      <alignment vertical="center" wrapText="1"/>
    </xf>
    <xf numFmtId="0" fontId="25" fillId="3" borderId="4" xfId="1" applyFont="1" applyFill="1" applyBorder="1" applyAlignment="1">
      <alignment horizontal="center" textRotation="90" wrapText="1"/>
    </xf>
    <xf numFmtId="0" fontId="26" fillId="3" borderId="4" xfId="1" applyFont="1" applyFill="1" applyBorder="1" applyAlignment="1">
      <alignment horizontal="center" textRotation="90" wrapText="1"/>
    </xf>
    <xf numFmtId="0" fontId="26" fillId="3" borderId="10" xfId="1" applyFont="1" applyFill="1" applyBorder="1" applyAlignment="1">
      <alignment horizontal="center" vertical="center" textRotation="90" wrapText="1"/>
    </xf>
    <xf numFmtId="0" fontId="25" fillId="9" borderId="4" xfId="1" applyFont="1" applyFill="1" applyBorder="1" applyAlignment="1">
      <alignment horizontal="center" textRotation="90" wrapText="1"/>
    </xf>
    <xf numFmtId="0" fontId="26" fillId="9" borderId="4" xfId="1" applyFont="1" applyFill="1" applyBorder="1" applyAlignment="1">
      <alignment horizontal="center" textRotation="90" wrapText="1"/>
    </xf>
    <xf numFmtId="0" fontId="26" fillId="9" borderId="4" xfId="1" applyFont="1" applyFill="1" applyBorder="1" applyAlignment="1">
      <alignment horizontal="center" vertical="center" textRotation="90" wrapText="1"/>
    </xf>
    <xf numFmtId="0" fontId="23" fillId="0" borderId="4" xfId="1" applyFont="1" applyBorder="1" applyAlignment="1">
      <alignment horizontal="center" vertical="center" wrapText="1"/>
    </xf>
    <xf numFmtId="0" fontId="13" fillId="7" borderId="4" xfId="1" applyFont="1" applyFill="1" applyBorder="1" applyAlignment="1">
      <alignment horizontal="center" vertical="center" wrapText="1"/>
    </xf>
    <xf numFmtId="0" fontId="23" fillId="11" borderId="4" xfId="1" applyFont="1" applyFill="1" applyBorder="1" applyAlignment="1">
      <alignment vertical="center" wrapText="1"/>
    </xf>
    <xf numFmtId="0" fontId="27" fillId="0" borderId="4" xfId="3" applyFont="1" applyBorder="1" applyAlignment="1">
      <alignment vertical="center" wrapText="1"/>
    </xf>
    <xf numFmtId="0" fontId="18" fillId="0" borderId="4" xfId="1" applyFont="1" applyBorder="1" applyAlignment="1">
      <alignment horizontal="center" vertical="center"/>
    </xf>
    <xf numFmtId="0" fontId="22" fillId="12" borderId="4" xfId="1" applyFont="1" applyFill="1" applyBorder="1" applyAlignment="1">
      <alignment horizontal="center" vertical="center" wrapText="1"/>
    </xf>
    <xf numFmtId="164" fontId="28" fillId="7" borderId="4" xfId="4" applyNumberFormat="1" applyFont="1" applyFill="1" applyBorder="1" applyAlignment="1">
      <alignment horizontal="center" vertical="center" wrapText="1"/>
    </xf>
    <xf numFmtId="0" fontId="27" fillId="0" borderId="4" xfId="5" applyFont="1" applyBorder="1" applyAlignment="1">
      <alignment horizontal="left" vertical="center" wrapText="1"/>
    </xf>
    <xf numFmtId="0" fontId="23" fillId="14" borderId="4" xfId="1" applyFont="1" applyFill="1" applyBorder="1" applyAlignment="1">
      <alignment vertical="center" wrapText="1"/>
    </xf>
    <xf numFmtId="0" fontId="27" fillId="0" borderId="4" xfId="3" applyFont="1" applyBorder="1" applyAlignment="1">
      <alignment vertical="top" wrapText="1"/>
    </xf>
    <xf numFmtId="0" fontId="23" fillId="14" borderId="12" xfId="1" applyFont="1" applyFill="1" applyBorder="1" applyAlignment="1">
      <alignment vertical="center" wrapText="1"/>
    </xf>
    <xf numFmtId="0" fontId="23" fillId="15" borderId="4" xfId="1" applyFont="1" applyFill="1" applyBorder="1" applyAlignment="1">
      <alignment horizontal="left" vertical="center" wrapText="1"/>
    </xf>
    <xf numFmtId="0" fontId="18" fillId="0" borderId="0" xfId="1" applyFont="1"/>
    <xf numFmtId="0" fontId="13" fillId="11" borderId="4" xfId="0" applyFont="1" applyFill="1" applyBorder="1" applyAlignment="1">
      <alignment horizontal="center" vertical="center" wrapText="1"/>
    </xf>
    <xf numFmtId="0" fontId="13" fillId="11" borderId="4" xfId="0" applyFont="1" applyFill="1" applyBorder="1" applyAlignment="1">
      <alignment vertical="center" wrapText="1"/>
    </xf>
    <xf numFmtId="0" fontId="13" fillId="11" borderId="4" xfId="0" applyFont="1" applyFill="1" applyBorder="1" applyAlignment="1">
      <alignment horizontal="left" vertical="center" wrapText="1"/>
    </xf>
    <xf numFmtId="0" fontId="13" fillId="16" borderId="4" xfId="0" applyFont="1" applyFill="1" applyBorder="1" applyAlignment="1">
      <alignment horizontal="center" vertical="center" wrapText="1"/>
    </xf>
    <xf numFmtId="0" fontId="13" fillId="16" borderId="4" xfId="0" applyFont="1" applyFill="1" applyBorder="1" applyAlignment="1">
      <alignment vertical="center" wrapText="1"/>
    </xf>
    <xf numFmtId="0" fontId="13" fillId="16" borderId="4" xfId="0" applyFont="1" applyFill="1" applyBorder="1" applyAlignment="1">
      <alignment horizontal="left" vertical="center" wrapText="1"/>
    </xf>
    <xf numFmtId="0" fontId="15" fillId="0" borderId="0" xfId="0" applyFont="1"/>
    <xf numFmtId="0" fontId="13" fillId="8" borderId="12" xfId="0" applyFont="1" applyFill="1" applyBorder="1" applyAlignment="1">
      <alignment horizontal="center" vertical="center" wrapText="1"/>
    </xf>
    <xf numFmtId="0" fontId="13" fillId="8" borderId="12" xfId="0" applyFont="1" applyFill="1" applyBorder="1" applyAlignment="1">
      <alignment vertical="center" wrapText="1"/>
    </xf>
    <xf numFmtId="0" fontId="13" fillId="8" borderId="12" xfId="0" applyFont="1" applyFill="1" applyBorder="1" applyAlignment="1">
      <alignment horizontal="left" vertical="center" wrapText="1"/>
    </xf>
    <xf numFmtId="0" fontId="21" fillId="0" borderId="0" xfId="0" applyFont="1" applyAlignment="1">
      <alignment vertical="center"/>
    </xf>
    <xf numFmtId="0" fontId="13" fillId="17" borderId="4" xfId="0" applyFont="1" applyFill="1" applyBorder="1" applyAlignment="1">
      <alignment horizontal="center" vertical="center" wrapText="1"/>
    </xf>
    <xf numFmtId="0" fontId="13" fillId="17" borderId="4" xfId="0" applyFont="1" applyFill="1" applyBorder="1" applyAlignment="1">
      <alignment vertical="center" wrapText="1"/>
    </xf>
    <xf numFmtId="0" fontId="13" fillId="17" borderId="4" xfId="0" applyFont="1" applyFill="1" applyBorder="1" applyAlignment="1">
      <alignment horizontal="left" vertical="center" wrapText="1"/>
    </xf>
    <xf numFmtId="0" fontId="13" fillId="19" borderId="4" xfId="0" applyFont="1" applyFill="1" applyBorder="1" applyAlignment="1">
      <alignment horizontal="center" vertical="center" wrapText="1"/>
    </xf>
    <xf numFmtId="0" fontId="13" fillId="19" borderId="4" xfId="0" applyFont="1" applyFill="1" applyBorder="1" applyAlignment="1">
      <alignment vertical="center" wrapText="1"/>
    </xf>
    <xf numFmtId="0" fontId="13" fillId="19" borderId="4" xfId="0" applyFont="1" applyFill="1" applyBorder="1" applyAlignment="1">
      <alignment horizontal="left" vertical="center" wrapText="1"/>
    </xf>
    <xf numFmtId="0" fontId="23" fillId="11" borderId="4" xfId="0" applyFont="1" applyFill="1" applyBorder="1" applyAlignment="1">
      <alignment horizontal="left" vertical="center" wrapText="1"/>
    </xf>
    <xf numFmtId="0" fontId="23" fillId="20" borderId="4" xfId="1" applyFont="1" applyFill="1" applyBorder="1" applyAlignment="1">
      <alignment horizontal="left" vertical="center" wrapText="1"/>
    </xf>
    <xf numFmtId="0" fontId="29" fillId="13" borderId="4" xfId="1" applyFont="1" applyFill="1" applyBorder="1" applyAlignment="1">
      <alignment horizontal="left" vertical="center" wrapText="1"/>
    </xf>
    <xf numFmtId="0" fontId="23" fillId="20" borderId="15" xfId="1" applyFont="1" applyFill="1" applyBorder="1" applyAlignment="1">
      <alignment horizontal="center" vertical="center" wrapText="1"/>
    </xf>
    <xf numFmtId="0" fontId="18" fillId="0" borderId="4" xfId="0" applyFont="1" applyBorder="1" applyAlignment="1">
      <alignment vertical="center" wrapText="1"/>
    </xf>
    <xf numFmtId="0" fontId="18" fillId="0" borderId="12" xfId="0" applyFont="1" applyBorder="1" applyAlignment="1">
      <alignment vertical="center" wrapText="1"/>
    </xf>
    <xf numFmtId="0" fontId="18" fillId="0" borderId="12"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4" xfId="0" applyFont="1" applyBorder="1" applyAlignment="1">
      <alignment horizontal="left" vertical="center" wrapText="1"/>
    </xf>
    <xf numFmtId="0" fontId="18" fillId="10" borderId="4" xfId="0" applyFont="1" applyFill="1" applyBorder="1" applyAlignment="1">
      <alignment horizontal="left" vertical="center" wrapText="1"/>
    </xf>
    <xf numFmtId="0" fontId="18" fillId="10" borderId="4" xfId="0" applyFont="1" applyFill="1" applyBorder="1" applyAlignment="1">
      <alignment horizontal="center" vertical="center" wrapText="1"/>
    </xf>
    <xf numFmtId="0" fontId="18" fillId="10" borderId="4" xfId="0" applyFont="1" applyFill="1" applyBorder="1" applyAlignment="1">
      <alignment horizontal="left" wrapText="1"/>
    </xf>
    <xf numFmtId="0" fontId="18" fillId="10" borderId="12" xfId="0" applyFont="1" applyFill="1" applyBorder="1" applyAlignment="1">
      <alignment vertical="center" wrapText="1"/>
    </xf>
    <xf numFmtId="0" fontId="18" fillId="10" borderId="12" xfId="0" applyFont="1" applyFill="1" applyBorder="1" applyAlignment="1">
      <alignment horizontal="center" vertical="center" wrapText="1"/>
    </xf>
    <xf numFmtId="0" fontId="18" fillId="10" borderId="12" xfId="0" applyFont="1" applyFill="1" applyBorder="1" applyAlignment="1">
      <alignment horizontal="left" vertical="center" wrapText="1"/>
    </xf>
    <xf numFmtId="0" fontId="15" fillId="10" borderId="4" xfId="0" applyFont="1" applyFill="1" applyBorder="1" applyAlignment="1">
      <alignment horizontal="left" vertical="center" wrapText="1"/>
    </xf>
    <xf numFmtId="0" fontId="18" fillId="0" borderId="4" xfId="0" applyFont="1" applyBorder="1" applyAlignment="1">
      <alignment horizontal="center" vertical="center" wrapText="1"/>
    </xf>
    <xf numFmtId="0" fontId="17" fillId="0" borderId="4" xfId="2" applyFont="1" applyBorder="1" applyAlignment="1">
      <alignment horizontal="left" vertical="center" wrapText="1"/>
    </xf>
    <xf numFmtId="0" fontId="13" fillId="2" borderId="1"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3" borderId="4" xfId="1" applyFont="1" applyFill="1" applyBorder="1" applyAlignment="1">
      <alignment horizontal="left" vertical="center" wrapText="1"/>
    </xf>
    <xf numFmtId="0" fontId="18" fillId="0" borderId="4" xfId="1" applyFont="1" applyBorder="1" applyAlignment="1">
      <alignment horizontal="left" vertical="center" wrapText="1"/>
    </xf>
    <xf numFmtId="0" fontId="13" fillId="4" borderId="4" xfId="1" applyFont="1" applyFill="1" applyBorder="1" applyAlignment="1">
      <alignment horizontal="center" vertical="center" wrapText="1"/>
    </xf>
    <xf numFmtId="0" fontId="13" fillId="4" borderId="4" xfId="1" applyFont="1" applyFill="1" applyBorder="1" applyAlignment="1">
      <alignment horizontal="left" vertical="center" wrapText="1"/>
    </xf>
    <xf numFmtId="0" fontId="19" fillId="0" borderId="4" xfId="0" applyFont="1" applyBorder="1" applyAlignment="1">
      <alignment horizontal="center" vertical="center"/>
    </xf>
    <xf numFmtId="0" fontId="20" fillId="3" borderId="4"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20" fillId="4" borderId="4" xfId="1" applyFont="1" applyFill="1" applyBorder="1" applyAlignment="1">
      <alignment horizontal="center" vertical="center" wrapText="1"/>
    </xf>
    <xf numFmtId="0" fontId="18" fillId="0" borderId="8" xfId="1" applyFont="1" applyBorder="1" applyAlignment="1">
      <alignment horizontal="left" vertical="center" wrapText="1"/>
    </xf>
    <xf numFmtId="0" fontId="18" fillId="0" borderId="9" xfId="1" applyFont="1" applyBorder="1" applyAlignment="1">
      <alignment horizontal="left" vertical="center" wrapText="1"/>
    </xf>
    <xf numFmtId="0" fontId="18" fillId="0" borderId="10" xfId="1" applyFont="1" applyBorder="1" applyAlignment="1">
      <alignment horizontal="left" vertical="center" wrapText="1"/>
    </xf>
    <xf numFmtId="0" fontId="23" fillId="14" borderId="12" xfId="1" applyFont="1" applyFill="1" applyBorder="1" applyAlignment="1">
      <alignment horizontal="center" vertical="center" wrapText="1"/>
    </xf>
    <xf numFmtId="0" fontId="23" fillId="14" borderId="15" xfId="1" applyFont="1" applyFill="1" applyBorder="1" applyAlignment="1">
      <alignment horizontal="center" vertical="center"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0" fontId="23" fillId="15" borderId="4" xfId="1" applyFont="1" applyFill="1" applyBorder="1" applyAlignment="1">
      <alignment horizontal="center" vertical="center" wrapText="1"/>
    </xf>
    <xf numFmtId="0" fontId="29" fillId="13" borderId="12" xfId="1" applyFont="1" applyFill="1" applyBorder="1" applyAlignment="1">
      <alignment horizontal="center" vertical="center" wrapText="1"/>
    </xf>
    <xf numFmtId="0" fontId="29" fillId="13" borderId="15" xfId="1" applyFont="1" applyFill="1" applyBorder="1" applyAlignment="1">
      <alignment horizontal="center" vertical="center" wrapText="1"/>
    </xf>
    <xf numFmtId="0" fontId="29" fillId="13" borderId="14" xfId="1" applyFont="1" applyFill="1" applyBorder="1" applyAlignment="1">
      <alignment horizontal="center" vertical="center" wrapText="1"/>
    </xf>
    <xf numFmtId="0" fontId="13" fillId="5" borderId="4" xfId="1" applyFont="1" applyFill="1" applyBorder="1" applyAlignment="1">
      <alignment horizontal="left" vertical="center" wrapText="1"/>
    </xf>
    <xf numFmtId="0" fontId="22" fillId="0" borderId="4" xfId="1" applyFont="1" applyBorder="1" applyAlignment="1">
      <alignment horizontal="center" vertical="center" wrapText="1"/>
    </xf>
    <xf numFmtId="0" fontId="24" fillId="6" borderId="8" xfId="1" applyFont="1" applyFill="1" applyBorder="1" applyAlignment="1">
      <alignment horizontal="center" vertical="center" wrapText="1"/>
    </xf>
    <xf numFmtId="0" fontId="24" fillId="6" borderId="9" xfId="1" applyFont="1" applyFill="1" applyBorder="1" applyAlignment="1">
      <alignment horizontal="center" vertical="center" wrapText="1"/>
    </xf>
    <xf numFmtId="0" fontId="24" fillId="6" borderId="10" xfId="1" applyFont="1" applyFill="1" applyBorder="1" applyAlignment="1">
      <alignment horizontal="center" vertical="center"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22" fillId="7" borderId="12" xfId="1" applyFont="1" applyFill="1" applyBorder="1" applyAlignment="1">
      <alignment horizontal="center" textRotation="90" wrapText="1"/>
    </xf>
    <xf numFmtId="0" fontId="22" fillId="7" borderId="14" xfId="1" applyFont="1" applyFill="1" applyBorder="1" applyAlignment="1">
      <alignment horizontal="center" textRotation="90" wrapText="1"/>
    </xf>
    <xf numFmtId="0" fontId="24" fillId="8" borderId="5" xfId="1" applyFont="1" applyFill="1" applyBorder="1" applyAlignment="1">
      <alignment horizontal="center" vertical="center" wrapText="1"/>
    </xf>
    <xf numFmtId="0" fontId="24" fillId="8" borderId="6"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24" fillId="8" borderId="2" xfId="1" applyFont="1" applyFill="1" applyBorder="1" applyAlignment="1">
      <alignment horizontal="center" vertical="center" wrapText="1"/>
    </xf>
    <xf numFmtId="0" fontId="24" fillId="8" borderId="3"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23" fillId="11" borderId="4" xfId="1"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5" fillId="0" borderId="12" xfId="0" applyFont="1" applyBorder="1" applyAlignment="1">
      <alignment horizontal="center"/>
    </xf>
    <xf numFmtId="0" fontId="15" fillId="0" borderId="15" xfId="0" applyFont="1" applyBorder="1" applyAlignment="1">
      <alignment horizontal="center"/>
    </xf>
    <xf numFmtId="0" fontId="15" fillId="0" borderId="14" xfId="0" applyFont="1" applyBorder="1" applyAlignment="1">
      <alignment horizontal="center"/>
    </xf>
    <xf numFmtId="0" fontId="18" fillId="0" borderId="4" xfId="0" applyFont="1" applyBorder="1" applyAlignment="1">
      <alignment horizontal="left" vertical="center" wrapText="1"/>
    </xf>
    <xf numFmtId="0" fontId="18" fillId="0" borderId="12" xfId="0" applyFont="1" applyBorder="1" applyAlignment="1">
      <alignment horizontal="left"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24" fillId="11" borderId="4" xfId="0" applyFont="1" applyFill="1" applyBorder="1" applyAlignment="1">
      <alignment horizontal="center" vertical="center" wrapText="1"/>
    </xf>
    <xf numFmtId="0" fontId="10" fillId="0" borderId="4" xfId="0" applyFont="1" applyBorder="1" applyAlignment="1">
      <alignment horizontal="center" vertical="center" textRotation="90"/>
    </xf>
    <xf numFmtId="0" fontId="24" fillId="18" borderId="8" xfId="0" applyFont="1" applyFill="1" applyBorder="1" applyAlignment="1">
      <alignment horizontal="center" vertical="center" wrapText="1"/>
    </xf>
    <xf numFmtId="0" fontId="24" fillId="18" borderId="9" xfId="0" applyFont="1" applyFill="1" applyBorder="1" applyAlignment="1">
      <alignment horizontal="center" vertical="center" wrapText="1"/>
    </xf>
    <xf numFmtId="0" fontId="24" fillId="18" borderId="10" xfId="0" applyFont="1" applyFill="1" applyBorder="1" applyAlignment="1">
      <alignment horizontal="center" vertical="center" wrapText="1"/>
    </xf>
    <xf numFmtId="0" fontId="13" fillId="18" borderId="8"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3" fillId="18" borderId="9" xfId="0" applyFont="1" applyFill="1" applyBorder="1" applyAlignment="1">
      <alignment horizontal="center" vertical="center" wrapText="1"/>
    </xf>
    <xf numFmtId="0" fontId="18" fillId="18" borderId="8" xfId="0" applyFont="1" applyFill="1" applyBorder="1" applyAlignment="1">
      <alignment horizontal="left" vertical="center" wrapText="1"/>
    </xf>
    <xf numFmtId="0" fontId="18" fillId="18" borderId="10" xfId="0" applyFont="1" applyFill="1" applyBorder="1" applyAlignment="1">
      <alignment horizontal="left" vertical="center" wrapText="1"/>
    </xf>
    <xf numFmtId="0" fontId="18" fillId="18" borderId="9" xfId="0" applyFont="1" applyFill="1" applyBorder="1" applyAlignment="1">
      <alignment horizontal="left" vertical="center" wrapText="1"/>
    </xf>
    <xf numFmtId="0" fontId="15" fillId="0" borderId="4" xfId="0" applyFont="1" applyBorder="1" applyAlignment="1">
      <alignment horizontal="center" vertical="center" wrapText="1"/>
    </xf>
    <xf numFmtId="0" fontId="18" fillId="10" borderId="4" xfId="0" applyFont="1" applyFill="1" applyBorder="1" applyAlignment="1">
      <alignment horizontal="left" vertical="center" wrapText="1"/>
    </xf>
    <xf numFmtId="0" fontId="18" fillId="10" borderId="12" xfId="0" applyFont="1" applyFill="1" applyBorder="1" applyAlignment="1">
      <alignment horizontal="left" vertical="center" wrapText="1"/>
    </xf>
    <xf numFmtId="0" fontId="18" fillId="10" borderId="15" xfId="0" applyFont="1" applyFill="1" applyBorder="1" applyAlignment="1">
      <alignment horizontal="left" vertical="center" wrapText="1"/>
    </xf>
    <xf numFmtId="0" fontId="18" fillId="10" borderId="14" xfId="0" applyFont="1" applyFill="1" applyBorder="1" applyAlignment="1">
      <alignment horizontal="left" vertical="center" wrapText="1"/>
    </xf>
    <xf numFmtId="0" fontId="24" fillId="16" borderId="4" xfId="0" applyFont="1" applyFill="1" applyBorder="1" applyAlignment="1">
      <alignment horizontal="center" vertical="center" wrapText="1"/>
    </xf>
    <xf numFmtId="0" fontId="14" fillId="0" borderId="4" xfId="0" applyFont="1" applyBorder="1" applyAlignment="1">
      <alignment horizontal="center" vertical="center" textRotation="90"/>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2"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24" fillId="8" borderId="4" xfId="0" applyFont="1" applyFill="1" applyBorder="1" applyAlignment="1">
      <alignment horizontal="center" vertical="center" wrapText="1"/>
    </xf>
    <xf numFmtId="0" fontId="18" fillId="10" borderId="4" xfId="0" applyFont="1" applyFill="1" applyBorder="1" applyAlignment="1">
      <alignment vertical="center" wrapText="1"/>
    </xf>
    <xf numFmtId="0" fontId="18" fillId="10" borderId="12" xfId="0" applyFont="1" applyFill="1" applyBorder="1" applyAlignment="1">
      <alignment vertical="center" wrapText="1"/>
    </xf>
    <xf numFmtId="0" fontId="18" fillId="10" borderId="15" xfId="0" applyFont="1" applyFill="1" applyBorder="1" applyAlignment="1">
      <alignment vertical="center" wrapText="1"/>
    </xf>
    <xf numFmtId="0" fontId="18" fillId="10" borderId="14" xfId="0" applyFont="1" applyFill="1" applyBorder="1" applyAlignment="1">
      <alignment vertical="center" wrapText="1"/>
    </xf>
    <xf numFmtId="0" fontId="18" fillId="10" borderId="4" xfId="0" applyFont="1" applyFill="1" applyBorder="1" applyAlignment="1">
      <alignment horizontal="center" vertical="center" wrapText="1"/>
    </xf>
    <xf numFmtId="0" fontId="24" fillId="17" borderId="4"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24" fillId="19" borderId="4" xfId="0" applyFont="1" applyFill="1" applyBorder="1" applyAlignment="1">
      <alignment horizontal="center" vertical="center" wrapText="1"/>
    </xf>
  </cellXfs>
  <cellStyles count="6">
    <cellStyle name="Migliaia 2" xfId="4" xr:uid="{00000000-0005-0000-0000-000000000000}"/>
    <cellStyle name="Normale" xfId="0" builtinId="0"/>
    <cellStyle name="Normale 2" xfId="1" xr:uid="{00000000-0005-0000-0000-000002000000}"/>
    <cellStyle name="Normale 2 2" xfId="5" xr:uid="{00000000-0005-0000-0000-000003000000}"/>
    <cellStyle name="Normale 3 2" xfId="3" xr:uid="{00000000-0005-0000-0000-000004000000}"/>
    <cellStyle name="Normale 5" xfId="2" xr:uid="{00000000-0005-0000-0000-000005000000}"/>
  </cellStyles>
  <dxfs count="0"/>
  <tableStyles count="0" defaultTableStyle="TableStyleMedium2" defaultPivotStyle="PivotStyleLight16"/>
  <colors>
    <mruColors>
      <color rgb="FF66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472440</xdr:rowOff>
    </xdr:from>
    <xdr:ext cx="6865620" cy="3913542"/>
    <xdr:pic>
      <xdr:nvPicPr>
        <xdr:cNvPr id="2" name="Immagine 1">
          <a:extLst>
            <a:ext uri="{FF2B5EF4-FFF2-40B4-BE49-F238E27FC236}">
              <a16:creationId xmlns:a16="http://schemas.microsoft.com/office/drawing/2014/main" id="{C28A6AAE-5AD1-42A9-9B71-254EB5E7F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2440"/>
          <a:ext cx="6865620" cy="3913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pageSetUpPr fitToPage="1"/>
  </sheetPr>
  <dimension ref="A1:C20"/>
  <sheetViews>
    <sheetView view="pageLayout" zoomScaleNormal="120" workbookViewId="0">
      <selection activeCell="C8" sqref="C8"/>
    </sheetView>
  </sheetViews>
  <sheetFormatPr defaultColWidth="9.28515625" defaultRowHeight="12.75" x14ac:dyDescent="0.2"/>
  <cols>
    <col min="1" max="1" width="9.28515625" style="17"/>
    <col min="2" max="2" width="132.42578125" style="18" customWidth="1"/>
    <col min="3" max="3" width="38.42578125" style="19" customWidth="1"/>
    <col min="4" max="16384" width="9.28515625" style="1"/>
  </cols>
  <sheetData>
    <row r="1" spans="1:3" ht="15" customHeight="1" x14ac:dyDescent="0.2">
      <c r="A1" s="87" t="s">
        <v>0</v>
      </c>
      <c r="B1" s="88"/>
      <c r="C1" s="88"/>
    </row>
    <row r="2" spans="1:3" x14ac:dyDescent="0.2">
      <c r="A2" s="89"/>
      <c r="B2" s="90"/>
      <c r="C2" s="90"/>
    </row>
    <row r="3" spans="1:3" ht="40.15" customHeight="1" x14ac:dyDescent="0.2">
      <c r="A3" s="10">
        <v>1</v>
      </c>
      <c r="B3" s="11" t="s">
        <v>240</v>
      </c>
      <c r="C3" s="12" t="s">
        <v>238</v>
      </c>
    </row>
    <row r="4" spans="1:3" ht="40.15" customHeight="1" x14ac:dyDescent="0.2">
      <c r="A4" s="10">
        <v>2</v>
      </c>
      <c r="B4" s="11" t="s">
        <v>241</v>
      </c>
      <c r="C4" s="12" t="s">
        <v>237</v>
      </c>
    </row>
    <row r="5" spans="1:3" ht="40.15" customHeight="1" x14ac:dyDescent="0.2">
      <c r="A5" s="10">
        <v>3</v>
      </c>
      <c r="B5" s="11" t="s">
        <v>242</v>
      </c>
      <c r="C5" s="12" t="s">
        <v>236</v>
      </c>
    </row>
    <row r="6" spans="1:3" ht="40.15" customHeight="1" x14ac:dyDescent="0.2">
      <c r="A6" s="10">
        <v>4</v>
      </c>
      <c r="B6" s="86" t="s">
        <v>303</v>
      </c>
      <c r="C6" s="12" t="s">
        <v>1</v>
      </c>
    </row>
    <row r="7" spans="1:3" ht="40.15" customHeight="1" x14ac:dyDescent="0.2">
      <c r="A7" s="10">
        <v>5</v>
      </c>
      <c r="B7" s="11" t="s">
        <v>243</v>
      </c>
      <c r="C7" s="12" t="s">
        <v>2</v>
      </c>
    </row>
    <row r="8" spans="1:3" ht="40.15" customHeight="1" x14ac:dyDescent="0.2">
      <c r="A8" s="10">
        <v>6</v>
      </c>
      <c r="B8" s="11" t="s">
        <v>244</v>
      </c>
      <c r="C8" s="12" t="s">
        <v>3</v>
      </c>
    </row>
    <row r="9" spans="1:3" ht="40.15" customHeight="1" x14ac:dyDescent="0.2">
      <c r="A9" s="10">
        <v>7</v>
      </c>
      <c r="B9" s="11" t="s">
        <v>245</v>
      </c>
      <c r="C9" s="12" t="s">
        <v>4</v>
      </c>
    </row>
    <row r="10" spans="1:3" ht="40.15" customHeight="1" x14ac:dyDescent="0.2">
      <c r="A10" s="10">
        <v>8</v>
      </c>
      <c r="B10" s="11" t="s">
        <v>246</v>
      </c>
      <c r="C10" s="12" t="s">
        <v>5</v>
      </c>
    </row>
    <row r="11" spans="1:3" ht="40.15" customHeight="1" x14ac:dyDescent="0.2">
      <c r="A11" s="10">
        <v>9</v>
      </c>
      <c r="B11" s="11" t="s">
        <v>247</v>
      </c>
      <c r="C11" s="12" t="s">
        <v>6</v>
      </c>
    </row>
    <row r="12" spans="1:3" ht="40.15" customHeight="1" x14ac:dyDescent="0.2">
      <c r="A12" s="10">
        <v>10</v>
      </c>
      <c r="B12" s="11" t="s">
        <v>248</v>
      </c>
      <c r="C12" s="12" t="s">
        <v>7</v>
      </c>
    </row>
    <row r="13" spans="1:3" ht="52.5" customHeight="1" x14ac:dyDescent="0.2">
      <c r="A13" s="10">
        <v>11</v>
      </c>
      <c r="B13" s="11" t="s">
        <v>249</v>
      </c>
      <c r="C13" s="12" t="s">
        <v>8</v>
      </c>
    </row>
    <row r="14" spans="1:3" ht="40.15" customHeight="1" x14ac:dyDescent="0.2">
      <c r="A14" s="10">
        <v>12</v>
      </c>
      <c r="B14" s="11" t="s">
        <v>250</v>
      </c>
      <c r="C14" s="12" t="s">
        <v>9</v>
      </c>
    </row>
    <row r="15" spans="1:3" ht="40.15" customHeight="1" x14ac:dyDescent="0.2">
      <c r="A15" s="10">
        <v>13</v>
      </c>
      <c r="B15" s="11" t="s">
        <v>251</v>
      </c>
      <c r="C15" s="12" t="s">
        <v>10</v>
      </c>
    </row>
    <row r="16" spans="1:3" ht="40.15" customHeight="1" x14ac:dyDescent="0.2">
      <c r="A16" s="10">
        <v>14</v>
      </c>
      <c r="B16" s="12" t="s">
        <v>252</v>
      </c>
      <c r="C16" s="12" t="s">
        <v>11</v>
      </c>
    </row>
    <row r="17" spans="1:3" ht="40.15" customHeight="1" x14ac:dyDescent="0.2">
      <c r="A17" s="10">
        <v>15</v>
      </c>
      <c r="B17" s="12" t="s">
        <v>253</v>
      </c>
      <c r="C17" s="12" t="s">
        <v>12</v>
      </c>
    </row>
    <row r="18" spans="1:3" ht="57" customHeight="1" x14ac:dyDescent="0.2">
      <c r="A18" s="10">
        <v>16</v>
      </c>
      <c r="B18" s="11" t="s">
        <v>254</v>
      </c>
      <c r="C18" s="12" t="s">
        <v>13</v>
      </c>
    </row>
    <row r="19" spans="1:3" ht="40.15" customHeight="1" x14ac:dyDescent="0.2">
      <c r="A19" s="10">
        <v>17</v>
      </c>
      <c r="B19" s="13" t="s">
        <v>255</v>
      </c>
      <c r="C19" s="12" t="s">
        <v>14</v>
      </c>
    </row>
    <row r="20" spans="1:3" ht="39" customHeight="1" x14ac:dyDescent="0.2">
      <c r="A20" s="14">
        <v>18</v>
      </c>
      <c r="B20" s="15" t="s">
        <v>256</v>
      </c>
      <c r="C20" s="16" t="s">
        <v>239</v>
      </c>
    </row>
  </sheetData>
  <mergeCells count="1">
    <mergeCell ref="A1:C2"/>
  </mergeCells>
  <pageMargins left="0.70866141732283472" right="0.70866141732283472" top="0.74803149606299213" bottom="0.74803149606299213" header="0.31496062992125984" footer="0.31496062992125984"/>
  <pageSetup paperSize="9" scale="64" orientation="landscape" r:id="rId1"/>
  <headerFooter>
    <oddHeader>&amp;LCOMUNE DI SORRADILE&amp;CPTPCT 2024/2026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T12"/>
  <sheetViews>
    <sheetView zoomScale="90" zoomScaleNormal="90" workbookViewId="0">
      <selection activeCell="C7" sqref="C7:H8"/>
    </sheetView>
  </sheetViews>
  <sheetFormatPr defaultRowHeight="15" x14ac:dyDescent="0.25"/>
  <cols>
    <col min="1" max="1" width="34.42578125" style="23" bestFit="1" customWidth="1"/>
    <col min="2" max="2" width="0" style="23" hidden="1" customWidth="1"/>
    <col min="3" max="7" width="8.85546875" style="23"/>
    <col min="8" max="8" width="30.42578125" style="23" customWidth="1"/>
    <col min="9" max="20" width="8.85546875" style="23"/>
    <col min="257" max="257" width="34.42578125" bestFit="1" customWidth="1"/>
    <col min="258" max="258" width="0" hidden="1" customWidth="1"/>
    <col min="264" max="264" width="30.42578125" customWidth="1"/>
    <col min="513" max="513" width="34.42578125" bestFit="1" customWidth="1"/>
    <col min="514" max="514" width="0" hidden="1" customWidth="1"/>
    <col min="520" max="520" width="30.42578125" customWidth="1"/>
    <col min="769" max="769" width="34.42578125" bestFit="1" customWidth="1"/>
    <col min="770" max="770" width="0" hidden="1" customWidth="1"/>
    <col min="776" max="776" width="30.42578125" customWidth="1"/>
    <col min="1025" max="1025" width="34.42578125" bestFit="1" customWidth="1"/>
    <col min="1026" max="1026" width="0" hidden="1" customWidth="1"/>
    <col min="1032" max="1032" width="30.42578125" customWidth="1"/>
    <col min="1281" max="1281" width="34.42578125" bestFit="1" customWidth="1"/>
    <col min="1282" max="1282" width="0" hidden="1" customWidth="1"/>
    <col min="1288" max="1288" width="30.42578125" customWidth="1"/>
    <col min="1537" max="1537" width="34.42578125" bestFit="1" customWidth="1"/>
    <col min="1538" max="1538" width="0" hidden="1" customWidth="1"/>
    <col min="1544" max="1544" width="30.42578125" customWidth="1"/>
    <col min="1793" max="1793" width="34.42578125" bestFit="1" customWidth="1"/>
    <col min="1794" max="1794" width="0" hidden="1" customWidth="1"/>
    <col min="1800" max="1800" width="30.42578125" customWidth="1"/>
    <col min="2049" max="2049" width="34.42578125" bestFit="1" customWidth="1"/>
    <col min="2050" max="2050" width="0" hidden="1" customWidth="1"/>
    <col min="2056" max="2056" width="30.42578125" customWidth="1"/>
    <col min="2305" max="2305" width="34.42578125" bestFit="1" customWidth="1"/>
    <col min="2306" max="2306" width="0" hidden="1" customWidth="1"/>
    <col min="2312" max="2312" width="30.42578125" customWidth="1"/>
    <col min="2561" max="2561" width="34.42578125" bestFit="1" customWidth="1"/>
    <col min="2562" max="2562" width="0" hidden="1" customWidth="1"/>
    <col min="2568" max="2568" width="30.42578125" customWidth="1"/>
    <col min="2817" max="2817" width="34.42578125" bestFit="1" customWidth="1"/>
    <col min="2818" max="2818" width="0" hidden="1" customWidth="1"/>
    <col min="2824" max="2824" width="30.42578125" customWidth="1"/>
    <col min="3073" max="3073" width="34.42578125" bestFit="1" customWidth="1"/>
    <col min="3074" max="3074" width="0" hidden="1" customWidth="1"/>
    <col min="3080" max="3080" width="30.42578125" customWidth="1"/>
    <col min="3329" max="3329" width="34.42578125" bestFit="1" customWidth="1"/>
    <col min="3330" max="3330" width="0" hidden="1" customWidth="1"/>
    <col min="3336" max="3336" width="30.42578125" customWidth="1"/>
    <col min="3585" max="3585" width="34.42578125" bestFit="1" customWidth="1"/>
    <col min="3586" max="3586" width="0" hidden="1" customWidth="1"/>
    <col min="3592" max="3592" width="30.42578125" customWidth="1"/>
    <col min="3841" max="3841" width="34.42578125" bestFit="1" customWidth="1"/>
    <col min="3842" max="3842" width="0" hidden="1" customWidth="1"/>
    <col min="3848" max="3848" width="30.42578125" customWidth="1"/>
    <col min="4097" max="4097" width="34.42578125" bestFit="1" customWidth="1"/>
    <col min="4098" max="4098" width="0" hidden="1" customWidth="1"/>
    <col min="4104" max="4104" width="30.42578125" customWidth="1"/>
    <col min="4353" max="4353" width="34.42578125" bestFit="1" customWidth="1"/>
    <col min="4354" max="4354" width="0" hidden="1" customWidth="1"/>
    <col min="4360" max="4360" width="30.42578125" customWidth="1"/>
    <col min="4609" max="4609" width="34.42578125" bestFit="1" customWidth="1"/>
    <col min="4610" max="4610" width="0" hidden="1" customWidth="1"/>
    <col min="4616" max="4616" width="30.42578125" customWidth="1"/>
    <col min="4865" max="4865" width="34.42578125" bestFit="1" customWidth="1"/>
    <col min="4866" max="4866" width="0" hidden="1" customWidth="1"/>
    <col min="4872" max="4872" width="30.42578125" customWidth="1"/>
    <col min="5121" max="5121" width="34.42578125" bestFit="1" customWidth="1"/>
    <col min="5122" max="5122" width="0" hidden="1" customWidth="1"/>
    <col min="5128" max="5128" width="30.42578125" customWidth="1"/>
    <col min="5377" max="5377" width="34.42578125" bestFit="1" customWidth="1"/>
    <col min="5378" max="5378" width="0" hidden="1" customWidth="1"/>
    <col min="5384" max="5384" width="30.42578125" customWidth="1"/>
    <col min="5633" max="5633" width="34.42578125" bestFit="1" customWidth="1"/>
    <col min="5634" max="5634" width="0" hidden="1" customWidth="1"/>
    <col min="5640" max="5640" width="30.42578125" customWidth="1"/>
    <col min="5889" max="5889" width="34.42578125" bestFit="1" customWidth="1"/>
    <col min="5890" max="5890" width="0" hidden="1" customWidth="1"/>
    <col min="5896" max="5896" width="30.42578125" customWidth="1"/>
    <col min="6145" max="6145" width="34.42578125" bestFit="1" customWidth="1"/>
    <col min="6146" max="6146" width="0" hidden="1" customWidth="1"/>
    <col min="6152" max="6152" width="30.42578125" customWidth="1"/>
    <col min="6401" max="6401" width="34.42578125" bestFit="1" customWidth="1"/>
    <col min="6402" max="6402" width="0" hidden="1" customWidth="1"/>
    <col min="6408" max="6408" width="30.42578125" customWidth="1"/>
    <col min="6657" max="6657" width="34.42578125" bestFit="1" customWidth="1"/>
    <col min="6658" max="6658" width="0" hidden="1" customWidth="1"/>
    <col min="6664" max="6664" width="30.42578125" customWidth="1"/>
    <col min="6913" max="6913" width="34.42578125" bestFit="1" customWidth="1"/>
    <col min="6914" max="6914" width="0" hidden="1" customWidth="1"/>
    <col min="6920" max="6920" width="30.42578125" customWidth="1"/>
    <col min="7169" max="7169" width="34.42578125" bestFit="1" customWidth="1"/>
    <col min="7170" max="7170" width="0" hidden="1" customWidth="1"/>
    <col min="7176" max="7176" width="30.42578125" customWidth="1"/>
    <col min="7425" max="7425" width="34.42578125" bestFit="1" customWidth="1"/>
    <col min="7426" max="7426" width="0" hidden="1" customWidth="1"/>
    <col min="7432" max="7432" width="30.42578125" customWidth="1"/>
    <col min="7681" max="7681" width="34.42578125" bestFit="1" customWidth="1"/>
    <col min="7682" max="7682" width="0" hidden="1" customWidth="1"/>
    <col min="7688" max="7688" width="30.42578125" customWidth="1"/>
    <col min="7937" max="7937" width="34.42578125" bestFit="1" customWidth="1"/>
    <col min="7938" max="7938" width="0" hidden="1" customWidth="1"/>
    <col min="7944" max="7944" width="30.42578125" customWidth="1"/>
    <col min="8193" max="8193" width="34.42578125" bestFit="1" customWidth="1"/>
    <col min="8194" max="8194" width="0" hidden="1" customWidth="1"/>
    <col min="8200" max="8200" width="30.42578125" customWidth="1"/>
    <col min="8449" max="8449" width="34.42578125" bestFit="1" customWidth="1"/>
    <col min="8450" max="8450" width="0" hidden="1" customWidth="1"/>
    <col min="8456" max="8456" width="30.42578125" customWidth="1"/>
    <col min="8705" max="8705" width="34.42578125" bestFit="1" customWidth="1"/>
    <col min="8706" max="8706" width="0" hidden="1" customWidth="1"/>
    <col min="8712" max="8712" width="30.42578125" customWidth="1"/>
    <col min="8961" max="8961" width="34.42578125" bestFit="1" customWidth="1"/>
    <col min="8962" max="8962" width="0" hidden="1" customWidth="1"/>
    <col min="8968" max="8968" width="30.42578125" customWidth="1"/>
    <col min="9217" max="9217" width="34.42578125" bestFit="1" customWidth="1"/>
    <col min="9218" max="9218" width="0" hidden="1" customWidth="1"/>
    <col min="9224" max="9224" width="30.42578125" customWidth="1"/>
    <col min="9473" max="9473" width="34.42578125" bestFit="1" customWidth="1"/>
    <col min="9474" max="9474" width="0" hidden="1" customWidth="1"/>
    <col min="9480" max="9480" width="30.42578125" customWidth="1"/>
    <col min="9729" max="9729" width="34.42578125" bestFit="1" customWidth="1"/>
    <col min="9730" max="9730" width="0" hidden="1" customWidth="1"/>
    <col min="9736" max="9736" width="30.42578125" customWidth="1"/>
    <col min="9985" max="9985" width="34.42578125" bestFit="1" customWidth="1"/>
    <col min="9986" max="9986" width="0" hidden="1" customWidth="1"/>
    <col min="9992" max="9992" width="30.42578125" customWidth="1"/>
    <col min="10241" max="10241" width="34.42578125" bestFit="1" customWidth="1"/>
    <col min="10242" max="10242" width="0" hidden="1" customWidth="1"/>
    <col min="10248" max="10248" width="30.42578125" customWidth="1"/>
    <col min="10497" max="10497" width="34.42578125" bestFit="1" customWidth="1"/>
    <col min="10498" max="10498" width="0" hidden="1" customWidth="1"/>
    <col min="10504" max="10504" width="30.42578125" customWidth="1"/>
    <col min="10753" max="10753" width="34.42578125" bestFit="1" customWidth="1"/>
    <col min="10754" max="10754" width="0" hidden="1" customWidth="1"/>
    <col min="10760" max="10760" width="30.42578125" customWidth="1"/>
    <col min="11009" max="11009" width="34.42578125" bestFit="1" customWidth="1"/>
    <col min="11010" max="11010" width="0" hidden="1" customWidth="1"/>
    <col min="11016" max="11016" width="30.42578125" customWidth="1"/>
    <col min="11265" max="11265" width="34.42578125" bestFit="1" customWidth="1"/>
    <col min="11266" max="11266" width="0" hidden="1" customWidth="1"/>
    <col min="11272" max="11272" width="30.42578125" customWidth="1"/>
    <col min="11521" max="11521" width="34.42578125" bestFit="1" customWidth="1"/>
    <col min="11522" max="11522" width="0" hidden="1" customWidth="1"/>
    <col min="11528" max="11528" width="30.42578125" customWidth="1"/>
    <col min="11777" max="11777" width="34.42578125" bestFit="1" customWidth="1"/>
    <col min="11778" max="11778" width="0" hidden="1" customWidth="1"/>
    <col min="11784" max="11784" width="30.42578125" customWidth="1"/>
    <col min="12033" max="12033" width="34.42578125" bestFit="1" customWidth="1"/>
    <col min="12034" max="12034" width="0" hidden="1" customWidth="1"/>
    <col min="12040" max="12040" width="30.42578125" customWidth="1"/>
    <col min="12289" max="12289" width="34.42578125" bestFit="1" customWidth="1"/>
    <col min="12290" max="12290" width="0" hidden="1" customWidth="1"/>
    <col min="12296" max="12296" width="30.42578125" customWidth="1"/>
    <col min="12545" max="12545" width="34.42578125" bestFit="1" customWidth="1"/>
    <col min="12546" max="12546" width="0" hidden="1" customWidth="1"/>
    <col min="12552" max="12552" width="30.42578125" customWidth="1"/>
    <col min="12801" max="12801" width="34.42578125" bestFit="1" customWidth="1"/>
    <col min="12802" max="12802" width="0" hidden="1" customWidth="1"/>
    <col min="12808" max="12808" width="30.42578125" customWidth="1"/>
    <col min="13057" max="13057" width="34.42578125" bestFit="1" customWidth="1"/>
    <col min="13058" max="13058" width="0" hidden="1" customWidth="1"/>
    <col min="13064" max="13064" width="30.42578125" customWidth="1"/>
    <col min="13313" max="13313" width="34.42578125" bestFit="1" customWidth="1"/>
    <col min="13314" max="13314" width="0" hidden="1" customWidth="1"/>
    <col min="13320" max="13320" width="30.42578125" customWidth="1"/>
    <col min="13569" max="13569" width="34.42578125" bestFit="1" customWidth="1"/>
    <col min="13570" max="13570" width="0" hidden="1" customWidth="1"/>
    <col min="13576" max="13576" width="30.42578125" customWidth="1"/>
    <col min="13825" max="13825" width="34.42578125" bestFit="1" customWidth="1"/>
    <col min="13826" max="13826" width="0" hidden="1" customWidth="1"/>
    <col min="13832" max="13832" width="30.42578125" customWidth="1"/>
    <col min="14081" max="14081" width="34.42578125" bestFit="1" customWidth="1"/>
    <col min="14082" max="14082" width="0" hidden="1" customWidth="1"/>
    <col min="14088" max="14088" width="30.42578125" customWidth="1"/>
    <col min="14337" max="14337" width="34.42578125" bestFit="1" customWidth="1"/>
    <col min="14338" max="14338" width="0" hidden="1" customWidth="1"/>
    <col min="14344" max="14344" width="30.42578125" customWidth="1"/>
    <col min="14593" max="14593" width="34.42578125" bestFit="1" customWidth="1"/>
    <col min="14594" max="14594" width="0" hidden="1" customWidth="1"/>
    <col min="14600" max="14600" width="30.42578125" customWidth="1"/>
    <col min="14849" max="14849" width="34.42578125" bestFit="1" customWidth="1"/>
    <col min="14850" max="14850" width="0" hidden="1" customWidth="1"/>
    <col min="14856" max="14856" width="30.42578125" customWidth="1"/>
    <col min="15105" max="15105" width="34.42578125" bestFit="1" customWidth="1"/>
    <col min="15106" max="15106" width="0" hidden="1" customWidth="1"/>
    <col min="15112" max="15112" width="30.42578125" customWidth="1"/>
    <col min="15361" max="15361" width="34.42578125" bestFit="1" customWidth="1"/>
    <col min="15362" max="15362" width="0" hidden="1" customWidth="1"/>
    <col min="15368" max="15368" width="30.42578125" customWidth="1"/>
    <col min="15617" max="15617" width="34.42578125" bestFit="1" customWidth="1"/>
    <col min="15618" max="15618" width="0" hidden="1" customWidth="1"/>
    <col min="15624" max="15624" width="30.42578125" customWidth="1"/>
    <col min="15873" max="15873" width="34.42578125" bestFit="1" customWidth="1"/>
    <col min="15874" max="15874" width="0" hidden="1" customWidth="1"/>
    <col min="15880" max="15880" width="30.42578125" customWidth="1"/>
    <col min="16129" max="16129" width="34.42578125" bestFit="1" customWidth="1"/>
    <col min="16130" max="16130" width="0" hidden="1" customWidth="1"/>
    <col min="16136" max="16136" width="30.42578125" customWidth="1"/>
  </cols>
  <sheetData>
    <row r="1" spans="1:20" ht="37.5" customHeight="1" x14ac:dyDescent="0.25">
      <c r="A1" s="95" t="s">
        <v>15</v>
      </c>
      <c r="B1" s="95"/>
      <c r="C1" s="95"/>
      <c r="D1" s="95"/>
      <c r="E1" s="95"/>
      <c r="F1" s="95"/>
      <c r="G1" s="95"/>
      <c r="H1" s="95"/>
      <c r="I1" s="95"/>
      <c r="J1" s="95"/>
      <c r="K1" s="95"/>
      <c r="L1" s="95"/>
      <c r="M1" s="95"/>
      <c r="N1" s="95"/>
      <c r="O1" s="95"/>
      <c r="P1" s="95"/>
      <c r="Q1" s="95"/>
      <c r="R1" s="95"/>
      <c r="S1" s="95"/>
      <c r="T1" s="95"/>
    </row>
    <row r="2" spans="1:20" x14ac:dyDescent="0.25">
      <c r="A2" s="96" t="s">
        <v>16</v>
      </c>
      <c r="B2" s="20"/>
      <c r="C2" s="97" t="s">
        <v>17</v>
      </c>
      <c r="D2" s="97"/>
      <c r="E2" s="97"/>
      <c r="F2" s="97"/>
      <c r="G2" s="97"/>
      <c r="H2" s="97"/>
      <c r="I2" s="98" t="s">
        <v>18</v>
      </c>
      <c r="J2" s="98"/>
      <c r="K2" s="98"/>
      <c r="L2" s="98"/>
      <c r="M2" s="93" t="s">
        <v>17</v>
      </c>
      <c r="N2" s="93"/>
      <c r="O2" s="93"/>
      <c r="P2" s="93"/>
      <c r="Q2" s="93"/>
      <c r="R2" s="93"/>
      <c r="S2" s="93"/>
      <c r="T2" s="93"/>
    </row>
    <row r="3" spans="1:20" x14ac:dyDescent="0.25">
      <c r="A3" s="96"/>
      <c r="B3" s="20"/>
      <c r="C3" s="97"/>
      <c r="D3" s="97"/>
      <c r="E3" s="97"/>
      <c r="F3" s="97"/>
      <c r="G3" s="97"/>
      <c r="H3" s="97"/>
      <c r="I3" s="98"/>
      <c r="J3" s="98"/>
      <c r="K3" s="98"/>
      <c r="L3" s="98"/>
      <c r="M3" s="93"/>
      <c r="N3" s="93"/>
      <c r="O3" s="93"/>
      <c r="P3" s="93"/>
      <c r="Q3" s="93"/>
      <c r="R3" s="93"/>
      <c r="S3" s="93"/>
      <c r="T3" s="93"/>
    </row>
    <row r="4" spans="1:20" ht="52.15" customHeight="1" x14ac:dyDescent="0.25">
      <c r="A4" s="21" t="s">
        <v>19</v>
      </c>
      <c r="B4" s="22"/>
      <c r="C4" s="92" t="s">
        <v>20</v>
      </c>
      <c r="D4" s="92"/>
      <c r="E4" s="92"/>
      <c r="F4" s="92"/>
      <c r="G4" s="92"/>
      <c r="H4" s="92"/>
      <c r="I4" s="94" t="s">
        <v>21</v>
      </c>
      <c r="J4" s="94"/>
      <c r="K4" s="94"/>
      <c r="L4" s="94"/>
      <c r="M4" s="92" t="s">
        <v>22</v>
      </c>
      <c r="N4" s="92"/>
      <c r="O4" s="92"/>
      <c r="P4" s="92"/>
      <c r="Q4" s="92"/>
      <c r="R4" s="92"/>
      <c r="S4" s="92"/>
      <c r="T4" s="92"/>
    </row>
    <row r="5" spans="1:20" ht="52.15" customHeight="1" x14ac:dyDescent="0.25">
      <c r="A5" s="21" t="s">
        <v>23</v>
      </c>
      <c r="B5" s="22"/>
      <c r="C5" s="92" t="s">
        <v>24</v>
      </c>
      <c r="D5" s="92"/>
      <c r="E5" s="92"/>
      <c r="F5" s="92"/>
      <c r="G5" s="92"/>
      <c r="H5" s="92"/>
      <c r="I5" s="94" t="s">
        <v>25</v>
      </c>
      <c r="J5" s="94"/>
      <c r="K5" s="94"/>
      <c r="L5" s="94"/>
      <c r="M5" s="92" t="s">
        <v>26</v>
      </c>
      <c r="N5" s="92"/>
      <c r="O5" s="92"/>
      <c r="P5" s="92"/>
      <c r="Q5" s="92"/>
      <c r="R5" s="92"/>
      <c r="S5" s="92"/>
      <c r="T5" s="92"/>
    </row>
    <row r="6" spans="1:20" ht="61.9" customHeight="1" x14ac:dyDescent="0.25">
      <c r="A6" s="21" t="s">
        <v>27</v>
      </c>
      <c r="B6" s="22"/>
      <c r="C6" s="92" t="s">
        <v>28</v>
      </c>
      <c r="D6" s="92"/>
      <c r="E6" s="92"/>
      <c r="F6" s="92"/>
      <c r="G6" s="92"/>
      <c r="H6" s="92"/>
      <c r="I6" s="93"/>
      <c r="J6" s="93"/>
      <c r="K6" s="93"/>
      <c r="L6" s="93"/>
      <c r="M6" s="92"/>
      <c r="N6" s="92"/>
      <c r="O6" s="92"/>
      <c r="P6" s="92"/>
      <c r="Q6" s="92"/>
      <c r="R6" s="92"/>
      <c r="S6" s="92"/>
      <c r="T6" s="92"/>
    </row>
    <row r="7" spans="1:20" ht="30" customHeight="1" x14ac:dyDescent="0.25">
      <c r="A7" s="91" t="s">
        <v>29</v>
      </c>
      <c r="B7" s="22"/>
      <c r="C7" s="92" t="s">
        <v>30</v>
      </c>
      <c r="D7" s="92"/>
      <c r="E7" s="92"/>
      <c r="F7" s="92"/>
      <c r="G7" s="92"/>
      <c r="H7" s="92"/>
      <c r="I7" s="93"/>
      <c r="J7" s="93"/>
      <c r="K7" s="93"/>
      <c r="L7" s="93"/>
      <c r="M7" s="92"/>
      <c r="N7" s="92"/>
      <c r="O7" s="92"/>
      <c r="P7" s="92"/>
      <c r="Q7" s="92"/>
      <c r="R7" s="92"/>
      <c r="S7" s="92"/>
      <c r="T7" s="92"/>
    </row>
    <row r="8" spans="1:20" ht="67.900000000000006" customHeight="1" x14ac:dyDescent="0.25">
      <c r="A8" s="91"/>
      <c r="B8" s="22"/>
      <c r="C8" s="92"/>
      <c r="D8" s="92"/>
      <c r="E8" s="92"/>
      <c r="F8" s="92"/>
      <c r="G8" s="92"/>
      <c r="H8" s="92"/>
      <c r="I8" s="93"/>
      <c r="J8" s="93"/>
      <c r="K8" s="93"/>
      <c r="L8" s="93"/>
      <c r="M8" s="92"/>
      <c r="N8" s="92"/>
      <c r="O8" s="92"/>
      <c r="P8" s="92"/>
      <c r="Q8" s="92"/>
      <c r="R8" s="92"/>
      <c r="S8" s="92"/>
      <c r="T8" s="92"/>
    </row>
    <row r="9" spans="1:20" ht="30" hidden="1" customHeight="1" x14ac:dyDescent="0.25">
      <c r="A9" s="91" t="s">
        <v>31</v>
      </c>
      <c r="B9" s="22"/>
      <c r="C9" s="92" t="s">
        <v>32</v>
      </c>
      <c r="D9" s="92"/>
      <c r="E9" s="92"/>
      <c r="F9" s="92"/>
      <c r="G9" s="92"/>
      <c r="H9" s="92"/>
      <c r="I9" s="93"/>
      <c r="J9" s="93"/>
      <c r="K9" s="93"/>
      <c r="L9" s="93"/>
      <c r="M9" s="92"/>
      <c r="N9" s="92"/>
      <c r="O9" s="92"/>
      <c r="P9" s="92"/>
      <c r="Q9" s="92"/>
      <c r="R9" s="92"/>
      <c r="S9" s="92"/>
      <c r="T9" s="92"/>
    </row>
    <row r="10" spans="1:20" ht="64.900000000000006" hidden="1" customHeight="1" x14ac:dyDescent="0.25">
      <c r="A10" s="91"/>
      <c r="B10" s="22"/>
      <c r="C10" s="92"/>
      <c r="D10" s="92"/>
      <c r="E10" s="92"/>
      <c r="F10" s="92"/>
      <c r="G10" s="92"/>
      <c r="H10" s="92"/>
      <c r="I10" s="93"/>
      <c r="J10" s="93"/>
      <c r="K10" s="93"/>
      <c r="L10" s="93"/>
      <c r="M10" s="92"/>
      <c r="N10" s="92"/>
      <c r="O10" s="92"/>
      <c r="P10" s="92"/>
      <c r="Q10" s="92"/>
      <c r="R10" s="92"/>
      <c r="S10" s="92"/>
      <c r="T10" s="92"/>
    </row>
    <row r="11" spans="1:20" ht="30" hidden="1" customHeight="1" x14ac:dyDescent="0.25">
      <c r="A11" s="91" t="s">
        <v>33</v>
      </c>
      <c r="B11" s="22"/>
      <c r="C11" s="92" t="s">
        <v>34</v>
      </c>
      <c r="D11" s="92"/>
      <c r="E11" s="92"/>
      <c r="F11" s="92"/>
      <c r="G11" s="92"/>
      <c r="H11" s="92"/>
      <c r="I11" s="93"/>
      <c r="J11" s="93"/>
      <c r="K11" s="93"/>
      <c r="L11" s="93"/>
      <c r="M11" s="92"/>
      <c r="N11" s="92"/>
      <c r="O11" s="92"/>
      <c r="P11" s="92"/>
      <c r="Q11" s="92"/>
      <c r="R11" s="92"/>
      <c r="S11" s="92"/>
      <c r="T11" s="92"/>
    </row>
    <row r="12" spans="1:20" ht="30" hidden="1" customHeight="1" x14ac:dyDescent="0.25">
      <c r="A12" s="91"/>
      <c r="B12" s="22"/>
      <c r="C12" s="92"/>
      <c r="D12" s="92"/>
      <c r="E12" s="92"/>
      <c r="F12" s="92"/>
      <c r="G12" s="92"/>
      <c r="H12" s="92"/>
      <c r="I12" s="93"/>
      <c r="J12" s="93"/>
      <c r="K12" s="93"/>
      <c r="L12" s="93"/>
      <c r="M12" s="92"/>
      <c r="N12" s="92"/>
      <c r="O12" s="92"/>
      <c r="P12" s="92"/>
      <c r="Q12" s="92"/>
      <c r="R12" s="92"/>
      <c r="S12" s="92"/>
      <c r="T12" s="92"/>
    </row>
  </sheetData>
  <mergeCells count="26">
    <mergeCell ref="C4:H4"/>
    <mergeCell ref="I4:L4"/>
    <mergeCell ref="M4:T4"/>
    <mergeCell ref="A1:T1"/>
    <mergeCell ref="A2:A3"/>
    <mergeCell ref="C2:H3"/>
    <mergeCell ref="I2:L3"/>
    <mergeCell ref="M2:T3"/>
    <mergeCell ref="C5:H5"/>
    <mergeCell ref="I5:L5"/>
    <mergeCell ref="M5:T5"/>
    <mergeCell ref="C6:H6"/>
    <mergeCell ref="I6:L6"/>
    <mergeCell ref="M6:T6"/>
    <mergeCell ref="A11:A12"/>
    <mergeCell ref="C11:H12"/>
    <mergeCell ref="I11:L12"/>
    <mergeCell ref="M11:T12"/>
    <mergeCell ref="A7:A8"/>
    <mergeCell ref="C7:H8"/>
    <mergeCell ref="I7:L8"/>
    <mergeCell ref="M7:T8"/>
    <mergeCell ref="A9:A10"/>
    <mergeCell ref="C9:H10"/>
    <mergeCell ref="I9:L10"/>
    <mergeCell ref="M9:T10"/>
  </mergeCells>
  <pageMargins left="0.70866141732283472" right="0.70866141732283472" top="0.74803149606299213" bottom="0.74803149606299213" header="0.31496062992125984" footer="0.31496062992125984"/>
  <pageSetup paperSize="9" scale="59" orientation="landscape" r:id="rId1"/>
  <headerFooter>
    <oddHeader>&amp;LCOMUNE DI XXXXXXXX&amp;CPTPCT 2020/2022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S44"/>
  <sheetViews>
    <sheetView zoomScale="50" zoomScaleNormal="50" zoomScaleSheetLayoutView="70" workbookViewId="0">
      <selection activeCell="J8" sqref="J8"/>
    </sheetView>
  </sheetViews>
  <sheetFormatPr defaultColWidth="9.28515625" defaultRowHeight="15.75" x14ac:dyDescent="0.2"/>
  <cols>
    <col min="1" max="1" width="35.42578125" style="28" customWidth="1"/>
    <col min="2" max="2" width="64.28515625" style="28" customWidth="1"/>
    <col min="3" max="3" width="39.42578125" style="28" hidden="1" customWidth="1"/>
    <col min="4" max="4" width="8.42578125" style="51" customWidth="1"/>
    <col min="5" max="5" width="7.7109375" style="51" customWidth="1"/>
    <col min="6" max="6" width="8.7109375" style="51" customWidth="1"/>
    <col min="7" max="7" width="6.42578125" style="51" hidden="1" customWidth="1"/>
    <col min="8" max="8" width="7.42578125" style="51" hidden="1" customWidth="1"/>
    <col min="9" max="9" width="3.7109375" style="51" hidden="1" customWidth="1"/>
    <col min="10" max="10" width="8.28515625" style="51" customWidth="1"/>
    <col min="11" max="12" width="6.42578125" style="51" hidden="1" customWidth="1"/>
    <col min="13" max="14" width="8.5703125" style="51" customWidth="1"/>
    <col min="15" max="15" width="6.42578125" style="51" hidden="1" customWidth="1"/>
    <col min="16" max="16" width="11.28515625" style="51" customWidth="1"/>
    <col min="17" max="17" width="6.7109375" style="51" hidden="1" customWidth="1"/>
    <col min="18" max="18" width="8.7109375" style="51" customWidth="1"/>
    <col min="19" max="19" width="22.7109375" style="51" bestFit="1" customWidth="1"/>
    <col min="20" max="20" width="11.42578125" style="51" customWidth="1"/>
    <col min="21" max="21" width="8.28515625" style="51" customWidth="1"/>
    <col min="22" max="22" width="7.7109375" style="51" customWidth="1"/>
    <col min="23" max="23" width="28.28515625" style="51" customWidth="1"/>
    <col min="24" max="25" width="9.28515625" style="2" hidden="1" customWidth="1"/>
    <col min="26" max="34" width="2.5703125" style="2" hidden="1" customWidth="1"/>
    <col min="35" max="35" width="4.5703125" style="2" hidden="1" customWidth="1"/>
    <col min="36" max="39" width="2.5703125" style="2" hidden="1" customWidth="1"/>
    <col min="40" max="40" width="4.5703125" style="2" hidden="1" customWidth="1"/>
    <col min="41" max="42" width="2.5703125" style="2" hidden="1" customWidth="1"/>
    <col min="43" max="43" width="2.42578125" style="2" hidden="1" customWidth="1"/>
    <col min="44" max="45" width="9.28515625" style="2" hidden="1" customWidth="1"/>
    <col min="46" max="48" width="0" style="2" hidden="1" customWidth="1"/>
    <col min="49" max="256" width="9.28515625" style="2"/>
    <col min="257" max="257" width="35.42578125" style="2" customWidth="1"/>
    <col min="258" max="258" width="24.5703125" style="2" customWidth="1"/>
    <col min="259" max="259" width="39.42578125" style="2" customWidth="1"/>
    <col min="260" max="274" width="6.42578125" style="2" customWidth="1"/>
    <col min="275" max="275" width="8.7109375" style="2" customWidth="1"/>
    <col min="276" max="276" width="11.42578125" style="2" customWidth="1"/>
    <col min="277" max="277" width="8.28515625" style="2" customWidth="1"/>
    <col min="278" max="278" width="7.7109375" style="2" customWidth="1"/>
    <col min="279" max="279" width="34.5703125" style="2" customWidth="1"/>
    <col min="280" max="512" width="9.28515625" style="2"/>
    <col min="513" max="513" width="35.42578125" style="2" customWidth="1"/>
    <col min="514" max="514" width="24.5703125" style="2" customWidth="1"/>
    <col min="515" max="515" width="39.42578125" style="2" customWidth="1"/>
    <col min="516" max="530" width="6.42578125" style="2" customWidth="1"/>
    <col min="531" max="531" width="8.7109375" style="2" customWidth="1"/>
    <col min="532" max="532" width="11.42578125" style="2" customWidth="1"/>
    <col min="533" max="533" width="8.28515625" style="2" customWidth="1"/>
    <col min="534" max="534" width="7.7109375" style="2" customWidth="1"/>
    <col min="535" max="535" width="34.5703125" style="2" customWidth="1"/>
    <col min="536" max="768" width="9.28515625" style="2"/>
    <col min="769" max="769" width="35.42578125" style="2" customWidth="1"/>
    <col min="770" max="770" width="24.5703125" style="2" customWidth="1"/>
    <col min="771" max="771" width="39.42578125" style="2" customWidth="1"/>
    <col min="772" max="786" width="6.42578125" style="2" customWidth="1"/>
    <col min="787" max="787" width="8.7109375" style="2" customWidth="1"/>
    <col min="788" max="788" width="11.42578125" style="2" customWidth="1"/>
    <col min="789" max="789" width="8.28515625" style="2" customWidth="1"/>
    <col min="790" max="790" width="7.7109375" style="2" customWidth="1"/>
    <col min="791" max="791" width="34.5703125" style="2" customWidth="1"/>
    <col min="792" max="1024" width="9.28515625" style="2"/>
    <col min="1025" max="1025" width="35.42578125" style="2" customWidth="1"/>
    <col min="1026" max="1026" width="24.5703125" style="2" customWidth="1"/>
    <col min="1027" max="1027" width="39.42578125" style="2" customWidth="1"/>
    <col min="1028" max="1042" width="6.42578125" style="2" customWidth="1"/>
    <col min="1043" max="1043" width="8.7109375" style="2" customWidth="1"/>
    <col min="1044" max="1044" width="11.42578125" style="2" customWidth="1"/>
    <col min="1045" max="1045" width="8.28515625" style="2" customWidth="1"/>
    <col min="1046" max="1046" width="7.7109375" style="2" customWidth="1"/>
    <col min="1047" max="1047" width="34.5703125" style="2" customWidth="1"/>
    <col min="1048" max="1280" width="9.28515625" style="2"/>
    <col min="1281" max="1281" width="35.42578125" style="2" customWidth="1"/>
    <col min="1282" max="1282" width="24.5703125" style="2" customWidth="1"/>
    <col min="1283" max="1283" width="39.42578125" style="2" customWidth="1"/>
    <col min="1284" max="1298" width="6.42578125" style="2" customWidth="1"/>
    <col min="1299" max="1299" width="8.7109375" style="2" customWidth="1"/>
    <col min="1300" max="1300" width="11.42578125" style="2" customWidth="1"/>
    <col min="1301" max="1301" width="8.28515625" style="2" customWidth="1"/>
    <col min="1302" max="1302" width="7.7109375" style="2" customWidth="1"/>
    <col min="1303" max="1303" width="34.5703125" style="2" customWidth="1"/>
    <col min="1304" max="1536" width="9.28515625" style="2"/>
    <col min="1537" max="1537" width="35.42578125" style="2" customWidth="1"/>
    <col min="1538" max="1538" width="24.5703125" style="2" customWidth="1"/>
    <col min="1539" max="1539" width="39.42578125" style="2" customWidth="1"/>
    <col min="1540" max="1554" width="6.42578125" style="2" customWidth="1"/>
    <col min="1555" max="1555" width="8.7109375" style="2" customWidth="1"/>
    <col min="1556" max="1556" width="11.42578125" style="2" customWidth="1"/>
    <col min="1557" max="1557" width="8.28515625" style="2" customWidth="1"/>
    <col min="1558" max="1558" width="7.7109375" style="2" customWidth="1"/>
    <col min="1559" max="1559" width="34.5703125" style="2" customWidth="1"/>
    <col min="1560" max="1792" width="9.28515625" style="2"/>
    <col min="1793" max="1793" width="35.42578125" style="2" customWidth="1"/>
    <col min="1794" max="1794" width="24.5703125" style="2" customWidth="1"/>
    <col min="1795" max="1795" width="39.42578125" style="2" customWidth="1"/>
    <col min="1796" max="1810" width="6.42578125" style="2" customWidth="1"/>
    <col min="1811" max="1811" width="8.7109375" style="2" customWidth="1"/>
    <col min="1812" max="1812" width="11.42578125" style="2" customWidth="1"/>
    <col min="1813" max="1813" width="8.28515625" style="2" customWidth="1"/>
    <col min="1814" max="1814" width="7.7109375" style="2" customWidth="1"/>
    <col min="1815" max="1815" width="34.5703125" style="2" customWidth="1"/>
    <col min="1816" max="2048" width="9.28515625" style="2"/>
    <col min="2049" max="2049" width="35.42578125" style="2" customWidth="1"/>
    <col min="2050" max="2050" width="24.5703125" style="2" customWidth="1"/>
    <col min="2051" max="2051" width="39.42578125" style="2" customWidth="1"/>
    <col min="2052" max="2066" width="6.42578125" style="2" customWidth="1"/>
    <col min="2067" max="2067" width="8.7109375" style="2" customWidth="1"/>
    <col min="2068" max="2068" width="11.42578125" style="2" customWidth="1"/>
    <col min="2069" max="2069" width="8.28515625" style="2" customWidth="1"/>
    <col min="2070" max="2070" width="7.7109375" style="2" customWidth="1"/>
    <col min="2071" max="2071" width="34.5703125" style="2" customWidth="1"/>
    <col min="2072" max="2304" width="9.28515625" style="2"/>
    <col min="2305" max="2305" width="35.42578125" style="2" customWidth="1"/>
    <col min="2306" max="2306" width="24.5703125" style="2" customWidth="1"/>
    <col min="2307" max="2307" width="39.42578125" style="2" customWidth="1"/>
    <col min="2308" max="2322" width="6.42578125" style="2" customWidth="1"/>
    <col min="2323" max="2323" width="8.7109375" style="2" customWidth="1"/>
    <col min="2324" max="2324" width="11.42578125" style="2" customWidth="1"/>
    <col min="2325" max="2325" width="8.28515625" style="2" customWidth="1"/>
    <col min="2326" max="2326" width="7.7109375" style="2" customWidth="1"/>
    <col min="2327" max="2327" width="34.5703125" style="2" customWidth="1"/>
    <col min="2328" max="2560" width="9.28515625" style="2"/>
    <col min="2561" max="2561" width="35.42578125" style="2" customWidth="1"/>
    <col min="2562" max="2562" width="24.5703125" style="2" customWidth="1"/>
    <col min="2563" max="2563" width="39.42578125" style="2" customWidth="1"/>
    <col min="2564" max="2578" width="6.42578125" style="2" customWidth="1"/>
    <col min="2579" max="2579" width="8.7109375" style="2" customWidth="1"/>
    <col min="2580" max="2580" width="11.42578125" style="2" customWidth="1"/>
    <col min="2581" max="2581" width="8.28515625" style="2" customWidth="1"/>
    <col min="2582" max="2582" width="7.7109375" style="2" customWidth="1"/>
    <col min="2583" max="2583" width="34.5703125" style="2" customWidth="1"/>
    <col min="2584" max="2816" width="9.28515625" style="2"/>
    <col min="2817" max="2817" width="35.42578125" style="2" customWidth="1"/>
    <col min="2818" max="2818" width="24.5703125" style="2" customWidth="1"/>
    <col min="2819" max="2819" width="39.42578125" style="2" customWidth="1"/>
    <col min="2820" max="2834" width="6.42578125" style="2" customWidth="1"/>
    <col min="2835" max="2835" width="8.7109375" style="2" customWidth="1"/>
    <col min="2836" max="2836" width="11.42578125" style="2" customWidth="1"/>
    <col min="2837" max="2837" width="8.28515625" style="2" customWidth="1"/>
    <col min="2838" max="2838" width="7.7109375" style="2" customWidth="1"/>
    <col min="2839" max="2839" width="34.5703125" style="2" customWidth="1"/>
    <col min="2840" max="3072" width="9.28515625" style="2"/>
    <col min="3073" max="3073" width="35.42578125" style="2" customWidth="1"/>
    <col min="3074" max="3074" width="24.5703125" style="2" customWidth="1"/>
    <col min="3075" max="3075" width="39.42578125" style="2" customWidth="1"/>
    <col min="3076" max="3090" width="6.42578125" style="2" customWidth="1"/>
    <col min="3091" max="3091" width="8.7109375" style="2" customWidth="1"/>
    <col min="3092" max="3092" width="11.42578125" style="2" customWidth="1"/>
    <col min="3093" max="3093" width="8.28515625" style="2" customWidth="1"/>
    <col min="3094" max="3094" width="7.7109375" style="2" customWidth="1"/>
    <col min="3095" max="3095" width="34.5703125" style="2" customWidth="1"/>
    <col min="3096" max="3328" width="9.28515625" style="2"/>
    <col min="3329" max="3329" width="35.42578125" style="2" customWidth="1"/>
    <col min="3330" max="3330" width="24.5703125" style="2" customWidth="1"/>
    <col min="3331" max="3331" width="39.42578125" style="2" customWidth="1"/>
    <col min="3332" max="3346" width="6.42578125" style="2" customWidth="1"/>
    <col min="3347" max="3347" width="8.7109375" style="2" customWidth="1"/>
    <col min="3348" max="3348" width="11.42578125" style="2" customWidth="1"/>
    <col min="3349" max="3349" width="8.28515625" style="2" customWidth="1"/>
    <col min="3350" max="3350" width="7.7109375" style="2" customWidth="1"/>
    <col min="3351" max="3351" width="34.5703125" style="2" customWidth="1"/>
    <col min="3352" max="3584" width="9.28515625" style="2"/>
    <col min="3585" max="3585" width="35.42578125" style="2" customWidth="1"/>
    <col min="3586" max="3586" width="24.5703125" style="2" customWidth="1"/>
    <col min="3587" max="3587" width="39.42578125" style="2" customWidth="1"/>
    <col min="3588" max="3602" width="6.42578125" style="2" customWidth="1"/>
    <col min="3603" max="3603" width="8.7109375" style="2" customWidth="1"/>
    <col min="3604" max="3604" width="11.42578125" style="2" customWidth="1"/>
    <col min="3605" max="3605" width="8.28515625" style="2" customWidth="1"/>
    <col min="3606" max="3606" width="7.7109375" style="2" customWidth="1"/>
    <col min="3607" max="3607" width="34.5703125" style="2" customWidth="1"/>
    <col min="3608" max="3840" width="9.28515625" style="2"/>
    <col min="3841" max="3841" width="35.42578125" style="2" customWidth="1"/>
    <col min="3842" max="3842" width="24.5703125" style="2" customWidth="1"/>
    <col min="3843" max="3843" width="39.42578125" style="2" customWidth="1"/>
    <col min="3844" max="3858" width="6.42578125" style="2" customWidth="1"/>
    <col min="3859" max="3859" width="8.7109375" style="2" customWidth="1"/>
    <col min="3860" max="3860" width="11.42578125" style="2" customWidth="1"/>
    <col min="3861" max="3861" width="8.28515625" style="2" customWidth="1"/>
    <col min="3862" max="3862" width="7.7109375" style="2" customWidth="1"/>
    <col min="3863" max="3863" width="34.5703125" style="2" customWidth="1"/>
    <col min="3864" max="4096" width="9.28515625" style="2"/>
    <col min="4097" max="4097" width="35.42578125" style="2" customWidth="1"/>
    <col min="4098" max="4098" width="24.5703125" style="2" customWidth="1"/>
    <col min="4099" max="4099" width="39.42578125" style="2" customWidth="1"/>
    <col min="4100" max="4114" width="6.42578125" style="2" customWidth="1"/>
    <col min="4115" max="4115" width="8.7109375" style="2" customWidth="1"/>
    <col min="4116" max="4116" width="11.42578125" style="2" customWidth="1"/>
    <col min="4117" max="4117" width="8.28515625" style="2" customWidth="1"/>
    <col min="4118" max="4118" width="7.7109375" style="2" customWidth="1"/>
    <col min="4119" max="4119" width="34.5703125" style="2" customWidth="1"/>
    <col min="4120" max="4352" width="9.28515625" style="2"/>
    <col min="4353" max="4353" width="35.42578125" style="2" customWidth="1"/>
    <col min="4354" max="4354" width="24.5703125" style="2" customWidth="1"/>
    <col min="4355" max="4355" width="39.42578125" style="2" customWidth="1"/>
    <col min="4356" max="4370" width="6.42578125" style="2" customWidth="1"/>
    <col min="4371" max="4371" width="8.7109375" style="2" customWidth="1"/>
    <col min="4372" max="4372" width="11.42578125" style="2" customWidth="1"/>
    <col min="4373" max="4373" width="8.28515625" style="2" customWidth="1"/>
    <col min="4374" max="4374" width="7.7109375" style="2" customWidth="1"/>
    <col min="4375" max="4375" width="34.5703125" style="2" customWidth="1"/>
    <col min="4376" max="4608" width="9.28515625" style="2"/>
    <col min="4609" max="4609" width="35.42578125" style="2" customWidth="1"/>
    <col min="4610" max="4610" width="24.5703125" style="2" customWidth="1"/>
    <col min="4611" max="4611" width="39.42578125" style="2" customWidth="1"/>
    <col min="4612" max="4626" width="6.42578125" style="2" customWidth="1"/>
    <col min="4627" max="4627" width="8.7109375" style="2" customWidth="1"/>
    <col min="4628" max="4628" width="11.42578125" style="2" customWidth="1"/>
    <col min="4629" max="4629" width="8.28515625" style="2" customWidth="1"/>
    <col min="4630" max="4630" width="7.7109375" style="2" customWidth="1"/>
    <col min="4631" max="4631" width="34.5703125" style="2" customWidth="1"/>
    <col min="4632" max="4864" width="9.28515625" style="2"/>
    <col min="4865" max="4865" width="35.42578125" style="2" customWidth="1"/>
    <col min="4866" max="4866" width="24.5703125" style="2" customWidth="1"/>
    <col min="4867" max="4867" width="39.42578125" style="2" customWidth="1"/>
    <col min="4868" max="4882" width="6.42578125" style="2" customWidth="1"/>
    <col min="4883" max="4883" width="8.7109375" style="2" customWidth="1"/>
    <col min="4884" max="4884" width="11.42578125" style="2" customWidth="1"/>
    <col min="4885" max="4885" width="8.28515625" style="2" customWidth="1"/>
    <col min="4886" max="4886" width="7.7109375" style="2" customWidth="1"/>
    <col min="4887" max="4887" width="34.5703125" style="2" customWidth="1"/>
    <col min="4888" max="5120" width="9.28515625" style="2"/>
    <col min="5121" max="5121" width="35.42578125" style="2" customWidth="1"/>
    <col min="5122" max="5122" width="24.5703125" style="2" customWidth="1"/>
    <col min="5123" max="5123" width="39.42578125" style="2" customWidth="1"/>
    <col min="5124" max="5138" width="6.42578125" style="2" customWidth="1"/>
    <col min="5139" max="5139" width="8.7109375" style="2" customWidth="1"/>
    <col min="5140" max="5140" width="11.42578125" style="2" customWidth="1"/>
    <col min="5141" max="5141" width="8.28515625" style="2" customWidth="1"/>
    <col min="5142" max="5142" width="7.7109375" style="2" customWidth="1"/>
    <col min="5143" max="5143" width="34.5703125" style="2" customWidth="1"/>
    <col min="5144" max="5376" width="9.28515625" style="2"/>
    <col min="5377" max="5377" width="35.42578125" style="2" customWidth="1"/>
    <col min="5378" max="5378" width="24.5703125" style="2" customWidth="1"/>
    <col min="5379" max="5379" width="39.42578125" style="2" customWidth="1"/>
    <col min="5380" max="5394" width="6.42578125" style="2" customWidth="1"/>
    <col min="5395" max="5395" width="8.7109375" style="2" customWidth="1"/>
    <col min="5396" max="5396" width="11.42578125" style="2" customWidth="1"/>
    <col min="5397" max="5397" width="8.28515625" style="2" customWidth="1"/>
    <col min="5398" max="5398" width="7.7109375" style="2" customWidth="1"/>
    <col min="5399" max="5399" width="34.5703125" style="2" customWidth="1"/>
    <col min="5400" max="5632" width="9.28515625" style="2"/>
    <col min="5633" max="5633" width="35.42578125" style="2" customWidth="1"/>
    <col min="5634" max="5634" width="24.5703125" style="2" customWidth="1"/>
    <col min="5635" max="5635" width="39.42578125" style="2" customWidth="1"/>
    <col min="5636" max="5650" width="6.42578125" style="2" customWidth="1"/>
    <col min="5651" max="5651" width="8.7109375" style="2" customWidth="1"/>
    <col min="5652" max="5652" width="11.42578125" style="2" customWidth="1"/>
    <col min="5653" max="5653" width="8.28515625" style="2" customWidth="1"/>
    <col min="5654" max="5654" width="7.7109375" style="2" customWidth="1"/>
    <col min="5655" max="5655" width="34.5703125" style="2" customWidth="1"/>
    <col min="5656" max="5888" width="9.28515625" style="2"/>
    <col min="5889" max="5889" width="35.42578125" style="2" customWidth="1"/>
    <col min="5890" max="5890" width="24.5703125" style="2" customWidth="1"/>
    <col min="5891" max="5891" width="39.42578125" style="2" customWidth="1"/>
    <col min="5892" max="5906" width="6.42578125" style="2" customWidth="1"/>
    <col min="5907" max="5907" width="8.7109375" style="2" customWidth="1"/>
    <col min="5908" max="5908" width="11.42578125" style="2" customWidth="1"/>
    <col min="5909" max="5909" width="8.28515625" style="2" customWidth="1"/>
    <col min="5910" max="5910" width="7.7109375" style="2" customWidth="1"/>
    <col min="5911" max="5911" width="34.5703125" style="2" customWidth="1"/>
    <col min="5912" max="6144" width="9.28515625" style="2"/>
    <col min="6145" max="6145" width="35.42578125" style="2" customWidth="1"/>
    <col min="6146" max="6146" width="24.5703125" style="2" customWidth="1"/>
    <col min="6147" max="6147" width="39.42578125" style="2" customWidth="1"/>
    <col min="6148" max="6162" width="6.42578125" style="2" customWidth="1"/>
    <col min="6163" max="6163" width="8.7109375" style="2" customWidth="1"/>
    <col min="6164" max="6164" width="11.42578125" style="2" customWidth="1"/>
    <col min="6165" max="6165" width="8.28515625" style="2" customWidth="1"/>
    <col min="6166" max="6166" width="7.7109375" style="2" customWidth="1"/>
    <col min="6167" max="6167" width="34.5703125" style="2" customWidth="1"/>
    <col min="6168" max="6400" width="9.28515625" style="2"/>
    <col min="6401" max="6401" width="35.42578125" style="2" customWidth="1"/>
    <col min="6402" max="6402" width="24.5703125" style="2" customWidth="1"/>
    <col min="6403" max="6403" width="39.42578125" style="2" customWidth="1"/>
    <col min="6404" max="6418" width="6.42578125" style="2" customWidth="1"/>
    <col min="6419" max="6419" width="8.7109375" style="2" customWidth="1"/>
    <col min="6420" max="6420" width="11.42578125" style="2" customWidth="1"/>
    <col min="6421" max="6421" width="8.28515625" style="2" customWidth="1"/>
    <col min="6422" max="6422" width="7.7109375" style="2" customWidth="1"/>
    <col min="6423" max="6423" width="34.5703125" style="2" customWidth="1"/>
    <col min="6424" max="6656" width="9.28515625" style="2"/>
    <col min="6657" max="6657" width="35.42578125" style="2" customWidth="1"/>
    <col min="6658" max="6658" width="24.5703125" style="2" customWidth="1"/>
    <col min="6659" max="6659" width="39.42578125" style="2" customWidth="1"/>
    <col min="6660" max="6674" width="6.42578125" style="2" customWidth="1"/>
    <col min="6675" max="6675" width="8.7109375" style="2" customWidth="1"/>
    <col min="6676" max="6676" width="11.42578125" style="2" customWidth="1"/>
    <col min="6677" max="6677" width="8.28515625" style="2" customWidth="1"/>
    <col min="6678" max="6678" width="7.7109375" style="2" customWidth="1"/>
    <col min="6679" max="6679" width="34.5703125" style="2" customWidth="1"/>
    <col min="6680" max="6912" width="9.28515625" style="2"/>
    <col min="6913" max="6913" width="35.42578125" style="2" customWidth="1"/>
    <col min="6914" max="6914" width="24.5703125" style="2" customWidth="1"/>
    <col min="6915" max="6915" width="39.42578125" style="2" customWidth="1"/>
    <col min="6916" max="6930" width="6.42578125" style="2" customWidth="1"/>
    <col min="6931" max="6931" width="8.7109375" style="2" customWidth="1"/>
    <col min="6932" max="6932" width="11.42578125" style="2" customWidth="1"/>
    <col min="6933" max="6933" width="8.28515625" style="2" customWidth="1"/>
    <col min="6934" max="6934" width="7.7109375" style="2" customWidth="1"/>
    <col min="6935" max="6935" width="34.5703125" style="2" customWidth="1"/>
    <col min="6936" max="7168" width="9.28515625" style="2"/>
    <col min="7169" max="7169" width="35.42578125" style="2" customWidth="1"/>
    <col min="7170" max="7170" width="24.5703125" style="2" customWidth="1"/>
    <col min="7171" max="7171" width="39.42578125" style="2" customWidth="1"/>
    <col min="7172" max="7186" width="6.42578125" style="2" customWidth="1"/>
    <col min="7187" max="7187" width="8.7109375" style="2" customWidth="1"/>
    <col min="7188" max="7188" width="11.42578125" style="2" customWidth="1"/>
    <col min="7189" max="7189" width="8.28515625" style="2" customWidth="1"/>
    <col min="7190" max="7190" width="7.7109375" style="2" customWidth="1"/>
    <col min="7191" max="7191" width="34.5703125" style="2" customWidth="1"/>
    <col min="7192" max="7424" width="9.28515625" style="2"/>
    <col min="7425" max="7425" width="35.42578125" style="2" customWidth="1"/>
    <col min="7426" max="7426" width="24.5703125" style="2" customWidth="1"/>
    <col min="7427" max="7427" width="39.42578125" style="2" customWidth="1"/>
    <col min="7428" max="7442" width="6.42578125" style="2" customWidth="1"/>
    <col min="7443" max="7443" width="8.7109375" style="2" customWidth="1"/>
    <col min="7444" max="7444" width="11.42578125" style="2" customWidth="1"/>
    <col min="7445" max="7445" width="8.28515625" style="2" customWidth="1"/>
    <col min="7446" max="7446" width="7.7109375" style="2" customWidth="1"/>
    <col min="7447" max="7447" width="34.5703125" style="2" customWidth="1"/>
    <col min="7448" max="7680" width="9.28515625" style="2"/>
    <col min="7681" max="7681" width="35.42578125" style="2" customWidth="1"/>
    <col min="7682" max="7682" width="24.5703125" style="2" customWidth="1"/>
    <col min="7683" max="7683" width="39.42578125" style="2" customWidth="1"/>
    <col min="7684" max="7698" width="6.42578125" style="2" customWidth="1"/>
    <col min="7699" max="7699" width="8.7109375" style="2" customWidth="1"/>
    <col min="7700" max="7700" width="11.42578125" style="2" customWidth="1"/>
    <col min="7701" max="7701" width="8.28515625" style="2" customWidth="1"/>
    <col min="7702" max="7702" width="7.7109375" style="2" customWidth="1"/>
    <col min="7703" max="7703" width="34.5703125" style="2" customWidth="1"/>
    <col min="7704" max="7936" width="9.28515625" style="2"/>
    <col min="7937" max="7937" width="35.42578125" style="2" customWidth="1"/>
    <col min="7938" max="7938" width="24.5703125" style="2" customWidth="1"/>
    <col min="7939" max="7939" width="39.42578125" style="2" customWidth="1"/>
    <col min="7940" max="7954" width="6.42578125" style="2" customWidth="1"/>
    <col min="7955" max="7955" width="8.7109375" style="2" customWidth="1"/>
    <col min="7956" max="7956" width="11.42578125" style="2" customWidth="1"/>
    <col min="7957" max="7957" width="8.28515625" style="2" customWidth="1"/>
    <col min="7958" max="7958" width="7.7109375" style="2" customWidth="1"/>
    <col min="7959" max="7959" width="34.5703125" style="2" customWidth="1"/>
    <col min="7960" max="8192" width="9.28515625" style="2"/>
    <col min="8193" max="8193" width="35.42578125" style="2" customWidth="1"/>
    <col min="8194" max="8194" width="24.5703125" style="2" customWidth="1"/>
    <col min="8195" max="8195" width="39.42578125" style="2" customWidth="1"/>
    <col min="8196" max="8210" width="6.42578125" style="2" customWidth="1"/>
    <col min="8211" max="8211" width="8.7109375" style="2" customWidth="1"/>
    <col min="8212" max="8212" width="11.42578125" style="2" customWidth="1"/>
    <col min="8213" max="8213" width="8.28515625" style="2" customWidth="1"/>
    <col min="8214" max="8214" width="7.7109375" style="2" customWidth="1"/>
    <col min="8215" max="8215" width="34.5703125" style="2" customWidth="1"/>
    <col min="8216" max="8448" width="9.28515625" style="2"/>
    <col min="8449" max="8449" width="35.42578125" style="2" customWidth="1"/>
    <col min="8450" max="8450" width="24.5703125" style="2" customWidth="1"/>
    <col min="8451" max="8451" width="39.42578125" style="2" customWidth="1"/>
    <col min="8452" max="8466" width="6.42578125" style="2" customWidth="1"/>
    <col min="8467" max="8467" width="8.7109375" style="2" customWidth="1"/>
    <col min="8468" max="8468" width="11.42578125" style="2" customWidth="1"/>
    <col min="8469" max="8469" width="8.28515625" style="2" customWidth="1"/>
    <col min="8470" max="8470" width="7.7109375" style="2" customWidth="1"/>
    <col min="8471" max="8471" width="34.5703125" style="2" customWidth="1"/>
    <col min="8472" max="8704" width="9.28515625" style="2"/>
    <col min="8705" max="8705" width="35.42578125" style="2" customWidth="1"/>
    <col min="8706" max="8706" width="24.5703125" style="2" customWidth="1"/>
    <col min="8707" max="8707" width="39.42578125" style="2" customWidth="1"/>
    <col min="8708" max="8722" width="6.42578125" style="2" customWidth="1"/>
    <col min="8723" max="8723" width="8.7109375" style="2" customWidth="1"/>
    <col min="8724" max="8724" width="11.42578125" style="2" customWidth="1"/>
    <col min="8725" max="8725" width="8.28515625" style="2" customWidth="1"/>
    <col min="8726" max="8726" width="7.7109375" style="2" customWidth="1"/>
    <col min="8727" max="8727" width="34.5703125" style="2" customWidth="1"/>
    <col min="8728" max="8960" width="9.28515625" style="2"/>
    <col min="8961" max="8961" width="35.42578125" style="2" customWidth="1"/>
    <col min="8962" max="8962" width="24.5703125" style="2" customWidth="1"/>
    <col min="8963" max="8963" width="39.42578125" style="2" customWidth="1"/>
    <col min="8964" max="8978" width="6.42578125" style="2" customWidth="1"/>
    <col min="8979" max="8979" width="8.7109375" style="2" customWidth="1"/>
    <col min="8980" max="8980" width="11.42578125" style="2" customWidth="1"/>
    <col min="8981" max="8981" width="8.28515625" style="2" customWidth="1"/>
    <col min="8982" max="8982" width="7.7109375" style="2" customWidth="1"/>
    <col min="8983" max="8983" width="34.5703125" style="2" customWidth="1"/>
    <col min="8984" max="9216" width="9.28515625" style="2"/>
    <col min="9217" max="9217" width="35.42578125" style="2" customWidth="1"/>
    <col min="9218" max="9218" width="24.5703125" style="2" customWidth="1"/>
    <col min="9219" max="9219" width="39.42578125" style="2" customWidth="1"/>
    <col min="9220" max="9234" width="6.42578125" style="2" customWidth="1"/>
    <col min="9235" max="9235" width="8.7109375" style="2" customWidth="1"/>
    <col min="9236" max="9236" width="11.42578125" style="2" customWidth="1"/>
    <col min="9237" max="9237" width="8.28515625" style="2" customWidth="1"/>
    <col min="9238" max="9238" width="7.7109375" style="2" customWidth="1"/>
    <col min="9239" max="9239" width="34.5703125" style="2" customWidth="1"/>
    <col min="9240" max="9472" width="9.28515625" style="2"/>
    <col min="9473" max="9473" width="35.42578125" style="2" customWidth="1"/>
    <col min="9474" max="9474" width="24.5703125" style="2" customWidth="1"/>
    <col min="9475" max="9475" width="39.42578125" style="2" customWidth="1"/>
    <col min="9476" max="9490" width="6.42578125" style="2" customWidth="1"/>
    <col min="9491" max="9491" width="8.7109375" style="2" customWidth="1"/>
    <col min="9492" max="9492" width="11.42578125" style="2" customWidth="1"/>
    <col min="9493" max="9493" width="8.28515625" style="2" customWidth="1"/>
    <col min="9494" max="9494" width="7.7109375" style="2" customWidth="1"/>
    <col min="9495" max="9495" width="34.5703125" style="2" customWidth="1"/>
    <col min="9496" max="9728" width="9.28515625" style="2"/>
    <col min="9729" max="9729" width="35.42578125" style="2" customWidth="1"/>
    <col min="9730" max="9730" width="24.5703125" style="2" customWidth="1"/>
    <col min="9731" max="9731" width="39.42578125" style="2" customWidth="1"/>
    <col min="9732" max="9746" width="6.42578125" style="2" customWidth="1"/>
    <col min="9747" max="9747" width="8.7109375" style="2" customWidth="1"/>
    <col min="9748" max="9748" width="11.42578125" style="2" customWidth="1"/>
    <col min="9749" max="9749" width="8.28515625" style="2" customWidth="1"/>
    <col min="9750" max="9750" width="7.7109375" style="2" customWidth="1"/>
    <col min="9751" max="9751" width="34.5703125" style="2" customWidth="1"/>
    <col min="9752" max="9984" width="9.28515625" style="2"/>
    <col min="9985" max="9985" width="35.42578125" style="2" customWidth="1"/>
    <col min="9986" max="9986" width="24.5703125" style="2" customWidth="1"/>
    <col min="9987" max="9987" width="39.42578125" style="2" customWidth="1"/>
    <col min="9988" max="10002" width="6.42578125" style="2" customWidth="1"/>
    <col min="10003" max="10003" width="8.7109375" style="2" customWidth="1"/>
    <col min="10004" max="10004" width="11.42578125" style="2" customWidth="1"/>
    <col min="10005" max="10005" width="8.28515625" style="2" customWidth="1"/>
    <col min="10006" max="10006" width="7.7109375" style="2" customWidth="1"/>
    <col min="10007" max="10007" width="34.5703125" style="2" customWidth="1"/>
    <col min="10008" max="10240" width="9.28515625" style="2"/>
    <col min="10241" max="10241" width="35.42578125" style="2" customWidth="1"/>
    <col min="10242" max="10242" width="24.5703125" style="2" customWidth="1"/>
    <col min="10243" max="10243" width="39.42578125" style="2" customWidth="1"/>
    <col min="10244" max="10258" width="6.42578125" style="2" customWidth="1"/>
    <col min="10259" max="10259" width="8.7109375" style="2" customWidth="1"/>
    <col min="10260" max="10260" width="11.42578125" style="2" customWidth="1"/>
    <col min="10261" max="10261" width="8.28515625" style="2" customWidth="1"/>
    <col min="10262" max="10262" width="7.7109375" style="2" customWidth="1"/>
    <col min="10263" max="10263" width="34.5703125" style="2" customWidth="1"/>
    <col min="10264" max="10496" width="9.28515625" style="2"/>
    <col min="10497" max="10497" width="35.42578125" style="2" customWidth="1"/>
    <col min="10498" max="10498" width="24.5703125" style="2" customWidth="1"/>
    <col min="10499" max="10499" width="39.42578125" style="2" customWidth="1"/>
    <col min="10500" max="10514" width="6.42578125" style="2" customWidth="1"/>
    <col min="10515" max="10515" width="8.7109375" style="2" customWidth="1"/>
    <col min="10516" max="10516" width="11.42578125" style="2" customWidth="1"/>
    <col min="10517" max="10517" width="8.28515625" style="2" customWidth="1"/>
    <col min="10518" max="10518" width="7.7109375" style="2" customWidth="1"/>
    <col min="10519" max="10519" width="34.5703125" style="2" customWidth="1"/>
    <col min="10520" max="10752" width="9.28515625" style="2"/>
    <col min="10753" max="10753" width="35.42578125" style="2" customWidth="1"/>
    <col min="10754" max="10754" width="24.5703125" style="2" customWidth="1"/>
    <col min="10755" max="10755" width="39.42578125" style="2" customWidth="1"/>
    <col min="10756" max="10770" width="6.42578125" style="2" customWidth="1"/>
    <col min="10771" max="10771" width="8.7109375" style="2" customWidth="1"/>
    <col min="10772" max="10772" width="11.42578125" style="2" customWidth="1"/>
    <col min="10773" max="10773" width="8.28515625" style="2" customWidth="1"/>
    <col min="10774" max="10774" width="7.7109375" style="2" customWidth="1"/>
    <col min="10775" max="10775" width="34.5703125" style="2" customWidth="1"/>
    <col min="10776" max="11008" width="9.28515625" style="2"/>
    <col min="11009" max="11009" width="35.42578125" style="2" customWidth="1"/>
    <col min="11010" max="11010" width="24.5703125" style="2" customWidth="1"/>
    <col min="11011" max="11011" width="39.42578125" style="2" customWidth="1"/>
    <col min="11012" max="11026" width="6.42578125" style="2" customWidth="1"/>
    <col min="11027" max="11027" width="8.7109375" style="2" customWidth="1"/>
    <col min="11028" max="11028" width="11.42578125" style="2" customWidth="1"/>
    <col min="11029" max="11029" width="8.28515625" style="2" customWidth="1"/>
    <col min="11030" max="11030" width="7.7109375" style="2" customWidth="1"/>
    <col min="11031" max="11031" width="34.5703125" style="2" customWidth="1"/>
    <col min="11032" max="11264" width="9.28515625" style="2"/>
    <col min="11265" max="11265" width="35.42578125" style="2" customWidth="1"/>
    <col min="11266" max="11266" width="24.5703125" style="2" customWidth="1"/>
    <col min="11267" max="11267" width="39.42578125" style="2" customWidth="1"/>
    <col min="11268" max="11282" width="6.42578125" style="2" customWidth="1"/>
    <col min="11283" max="11283" width="8.7109375" style="2" customWidth="1"/>
    <col min="11284" max="11284" width="11.42578125" style="2" customWidth="1"/>
    <col min="11285" max="11285" width="8.28515625" style="2" customWidth="1"/>
    <col min="11286" max="11286" width="7.7109375" style="2" customWidth="1"/>
    <col min="11287" max="11287" width="34.5703125" style="2" customWidth="1"/>
    <col min="11288" max="11520" width="9.28515625" style="2"/>
    <col min="11521" max="11521" width="35.42578125" style="2" customWidth="1"/>
    <col min="11522" max="11522" width="24.5703125" style="2" customWidth="1"/>
    <col min="11523" max="11523" width="39.42578125" style="2" customWidth="1"/>
    <col min="11524" max="11538" width="6.42578125" style="2" customWidth="1"/>
    <col min="11539" max="11539" width="8.7109375" style="2" customWidth="1"/>
    <col min="11540" max="11540" width="11.42578125" style="2" customWidth="1"/>
    <col min="11541" max="11541" width="8.28515625" style="2" customWidth="1"/>
    <col min="11542" max="11542" width="7.7109375" style="2" customWidth="1"/>
    <col min="11543" max="11543" width="34.5703125" style="2" customWidth="1"/>
    <col min="11544" max="11776" width="9.28515625" style="2"/>
    <col min="11777" max="11777" width="35.42578125" style="2" customWidth="1"/>
    <col min="11778" max="11778" width="24.5703125" style="2" customWidth="1"/>
    <col min="11779" max="11779" width="39.42578125" style="2" customWidth="1"/>
    <col min="11780" max="11794" width="6.42578125" style="2" customWidth="1"/>
    <col min="11795" max="11795" width="8.7109375" style="2" customWidth="1"/>
    <col min="11796" max="11796" width="11.42578125" style="2" customWidth="1"/>
    <col min="11797" max="11797" width="8.28515625" style="2" customWidth="1"/>
    <col min="11798" max="11798" width="7.7109375" style="2" customWidth="1"/>
    <col min="11799" max="11799" width="34.5703125" style="2" customWidth="1"/>
    <col min="11800" max="12032" width="9.28515625" style="2"/>
    <col min="12033" max="12033" width="35.42578125" style="2" customWidth="1"/>
    <col min="12034" max="12034" width="24.5703125" style="2" customWidth="1"/>
    <col min="12035" max="12035" width="39.42578125" style="2" customWidth="1"/>
    <col min="12036" max="12050" width="6.42578125" style="2" customWidth="1"/>
    <col min="12051" max="12051" width="8.7109375" style="2" customWidth="1"/>
    <col min="12052" max="12052" width="11.42578125" style="2" customWidth="1"/>
    <col min="12053" max="12053" width="8.28515625" style="2" customWidth="1"/>
    <col min="12054" max="12054" width="7.7109375" style="2" customWidth="1"/>
    <col min="12055" max="12055" width="34.5703125" style="2" customWidth="1"/>
    <col min="12056" max="12288" width="9.28515625" style="2"/>
    <col min="12289" max="12289" width="35.42578125" style="2" customWidth="1"/>
    <col min="12290" max="12290" width="24.5703125" style="2" customWidth="1"/>
    <col min="12291" max="12291" width="39.42578125" style="2" customWidth="1"/>
    <col min="12292" max="12306" width="6.42578125" style="2" customWidth="1"/>
    <col min="12307" max="12307" width="8.7109375" style="2" customWidth="1"/>
    <col min="12308" max="12308" width="11.42578125" style="2" customWidth="1"/>
    <col min="12309" max="12309" width="8.28515625" style="2" customWidth="1"/>
    <col min="12310" max="12310" width="7.7109375" style="2" customWidth="1"/>
    <col min="12311" max="12311" width="34.5703125" style="2" customWidth="1"/>
    <col min="12312" max="12544" width="9.28515625" style="2"/>
    <col min="12545" max="12545" width="35.42578125" style="2" customWidth="1"/>
    <col min="12546" max="12546" width="24.5703125" style="2" customWidth="1"/>
    <col min="12547" max="12547" width="39.42578125" style="2" customWidth="1"/>
    <col min="12548" max="12562" width="6.42578125" style="2" customWidth="1"/>
    <col min="12563" max="12563" width="8.7109375" style="2" customWidth="1"/>
    <col min="12564" max="12564" width="11.42578125" style="2" customWidth="1"/>
    <col min="12565" max="12565" width="8.28515625" style="2" customWidth="1"/>
    <col min="12566" max="12566" width="7.7109375" style="2" customWidth="1"/>
    <col min="12567" max="12567" width="34.5703125" style="2" customWidth="1"/>
    <col min="12568" max="12800" width="9.28515625" style="2"/>
    <col min="12801" max="12801" width="35.42578125" style="2" customWidth="1"/>
    <col min="12802" max="12802" width="24.5703125" style="2" customWidth="1"/>
    <col min="12803" max="12803" width="39.42578125" style="2" customWidth="1"/>
    <col min="12804" max="12818" width="6.42578125" style="2" customWidth="1"/>
    <col min="12819" max="12819" width="8.7109375" style="2" customWidth="1"/>
    <col min="12820" max="12820" width="11.42578125" style="2" customWidth="1"/>
    <col min="12821" max="12821" width="8.28515625" style="2" customWidth="1"/>
    <col min="12822" max="12822" width="7.7109375" style="2" customWidth="1"/>
    <col min="12823" max="12823" width="34.5703125" style="2" customWidth="1"/>
    <col min="12824" max="13056" width="9.28515625" style="2"/>
    <col min="13057" max="13057" width="35.42578125" style="2" customWidth="1"/>
    <col min="13058" max="13058" width="24.5703125" style="2" customWidth="1"/>
    <col min="13059" max="13059" width="39.42578125" style="2" customWidth="1"/>
    <col min="13060" max="13074" width="6.42578125" style="2" customWidth="1"/>
    <col min="13075" max="13075" width="8.7109375" style="2" customWidth="1"/>
    <col min="13076" max="13076" width="11.42578125" style="2" customWidth="1"/>
    <col min="13077" max="13077" width="8.28515625" style="2" customWidth="1"/>
    <col min="13078" max="13078" width="7.7109375" style="2" customWidth="1"/>
    <col min="13079" max="13079" width="34.5703125" style="2" customWidth="1"/>
    <col min="13080" max="13312" width="9.28515625" style="2"/>
    <col min="13313" max="13313" width="35.42578125" style="2" customWidth="1"/>
    <col min="13314" max="13314" width="24.5703125" style="2" customWidth="1"/>
    <col min="13315" max="13315" width="39.42578125" style="2" customWidth="1"/>
    <col min="13316" max="13330" width="6.42578125" style="2" customWidth="1"/>
    <col min="13331" max="13331" width="8.7109375" style="2" customWidth="1"/>
    <col min="13332" max="13332" width="11.42578125" style="2" customWidth="1"/>
    <col min="13333" max="13333" width="8.28515625" style="2" customWidth="1"/>
    <col min="13334" max="13334" width="7.7109375" style="2" customWidth="1"/>
    <col min="13335" max="13335" width="34.5703125" style="2" customWidth="1"/>
    <col min="13336" max="13568" width="9.28515625" style="2"/>
    <col min="13569" max="13569" width="35.42578125" style="2" customWidth="1"/>
    <col min="13570" max="13570" width="24.5703125" style="2" customWidth="1"/>
    <col min="13571" max="13571" width="39.42578125" style="2" customWidth="1"/>
    <col min="13572" max="13586" width="6.42578125" style="2" customWidth="1"/>
    <col min="13587" max="13587" width="8.7109375" style="2" customWidth="1"/>
    <col min="13588" max="13588" width="11.42578125" style="2" customWidth="1"/>
    <col min="13589" max="13589" width="8.28515625" style="2" customWidth="1"/>
    <col min="13590" max="13590" width="7.7109375" style="2" customWidth="1"/>
    <col min="13591" max="13591" width="34.5703125" style="2" customWidth="1"/>
    <col min="13592" max="13824" width="9.28515625" style="2"/>
    <col min="13825" max="13825" width="35.42578125" style="2" customWidth="1"/>
    <col min="13826" max="13826" width="24.5703125" style="2" customWidth="1"/>
    <col min="13827" max="13827" width="39.42578125" style="2" customWidth="1"/>
    <col min="13828" max="13842" width="6.42578125" style="2" customWidth="1"/>
    <col min="13843" max="13843" width="8.7109375" style="2" customWidth="1"/>
    <col min="13844" max="13844" width="11.42578125" style="2" customWidth="1"/>
    <col min="13845" max="13845" width="8.28515625" style="2" customWidth="1"/>
    <col min="13846" max="13846" width="7.7109375" style="2" customWidth="1"/>
    <col min="13847" max="13847" width="34.5703125" style="2" customWidth="1"/>
    <col min="13848" max="14080" width="9.28515625" style="2"/>
    <col min="14081" max="14081" width="35.42578125" style="2" customWidth="1"/>
    <col min="14082" max="14082" width="24.5703125" style="2" customWidth="1"/>
    <col min="14083" max="14083" width="39.42578125" style="2" customWidth="1"/>
    <col min="14084" max="14098" width="6.42578125" style="2" customWidth="1"/>
    <col min="14099" max="14099" width="8.7109375" style="2" customWidth="1"/>
    <col min="14100" max="14100" width="11.42578125" style="2" customWidth="1"/>
    <col min="14101" max="14101" width="8.28515625" style="2" customWidth="1"/>
    <col min="14102" max="14102" width="7.7109375" style="2" customWidth="1"/>
    <col min="14103" max="14103" width="34.5703125" style="2" customWidth="1"/>
    <col min="14104" max="14336" width="9.28515625" style="2"/>
    <col min="14337" max="14337" width="35.42578125" style="2" customWidth="1"/>
    <col min="14338" max="14338" width="24.5703125" style="2" customWidth="1"/>
    <col min="14339" max="14339" width="39.42578125" style="2" customWidth="1"/>
    <col min="14340" max="14354" width="6.42578125" style="2" customWidth="1"/>
    <col min="14355" max="14355" width="8.7109375" style="2" customWidth="1"/>
    <col min="14356" max="14356" width="11.42578125" style="2" customWidth="1"/>
    <col min="14357" max="14357" width="8.28515625" style="2" customWidth="1"/>
    <col min="14358" max="14358" width="7.7109375" style="2" customWidth="1"/>
    <col min="14359" max="14359" width="34.5703125" style="2" customWidth="1"/>
    <col min="14360" max="14592" width="9.28515625" style="2"/>
    <col min="14593" max="14593" width="35.42578125" style="2" customWidth="1"/>
    <col min="14594" max="14594" width="24.5703125" style="2" customWidth="1"/>
    <col min="14595" max="14595" width="39.42578125" style="2" customWidth="1"/>
    <col min="14596" max="14610" width="6.42578125" style="2" customWidth="1"/>
    <col min="14611" max="14611" width="8.7109375" style="2" customWidth="1"/>
    <col min="14612" max="14612" width="11.42578125" style="2" customWidth="1"/>
    <col min="14613" max="14613" width="8.28515625" style="2" customWidth="1"/>
    <col min="14614" max="14614" width="7.7109375" style="2" customWidth="1"/>
    <col min="14615" max="14615" width="34.5703125" style="2" customWidth="1"/>
    <col min="14616" max="14848" width="9.28515625" style="2"/>
    <col min="14849" max="14849" width="35.42578125" style="2" customWidth="1"/>
    <col min="14850" max="14850" width="24.5703125" style="2" customWidth="1"/>
    <col min="14851" max="14851" width="39.42578125" style="2" customWidth="1"/>
    <col min="14852" max="14866" width="6.42578125" style="2" customWidth="1"/>
    <col min="14867" max="14867" width="8.7109375" style="2" customWidth="1"/>
    <col min="14868" max="14868" width="11.42578125" style="2" customWidth="1"/>
    <col min="14869" max="14869" width="8.28515625" style="2" customWidth="1"/>
    <col min="14870" max="14870" width="7.7109375" style="2" customWidth="1"/>
    <col min="14871" max="14871" width="34.5703125" style="2" customWidth="1"/>
    <col min="14872" max="15104" width="9.28515625" style="2"/>
    <col min="15105" max="15105" width="35.42578125" style="2" customWidth="1"/>
    <col min="15106" max="15106" width="24.5703125" style="2" customWidth="1"/>
    <col min="15107" max="15107" width="39.42578125" style="2" customWidth="1"/>
    <col min="15108" max="15122" width="6.42578125" style="2" customWidth="1"/>
    <col min="15123" max="15123" width="8.7109375" style="2" customWidth="1"/>
    <col min="15124" max="15124" width="11.42578125" style="2" customWidth="1"/>
    <col min="15125" max="15125" width="8.28515625" style="2" customWidth="1"/>
    <col min="15126" max="15126" width="7.7109375" style="2" customWidth="1"/>
    <col min="15127" max="15127" width="34.5703125" style="2" customWidth="1"/>
    <col min="15128" max="15360" width="9.28515625" style="2"/>
    <col min="15361" max="15361" width="35.42578125" style="2" customWidth="1"/>
    <col min="15362" max="15362" width="24.5703125" style="2" customWidth="1"/>
    <col min="15363" max="15363" width="39.42578125" style="2" customWidth="1"/>
    <col min="15364" max="15378" width="6.42578125" style="2" customWidth="1"/>
    <col min="15379" max="15379" width="8.7109375" style="2" customWidth="1"/>
    <col min="15380" max="15380" width="11.42578125" style="2" customWidth="1"/>
    <col min="15381" max="15381" width="8.28515625" style="2" customWidth="1"/>
    <col min="15382" max="15382" width="7.7109375" style="2" customWidth="1"/>
    <col min="15383" max="15383" width="34.5703125" style="2" customWidth="1"/>
    <col min="15384" max="15616" width="9.28515625" style="2"/>
    <col min="15617" max="15617" width="35.42578125" style="2" customWidth="1"/>
    <col min="15618" max="15618" width="24.5703125" style="2" customWidth="1"/>
    <col min="15619" max="15619" width="39.42578125" style="2" customWidth="1"/>
    <col min="15620" max="15634" width="6.42578125" style="2" customWidth="1"/>
    <col min="15635" max="15635" width="8.7109375" style="2" customWidth="1"/>
    <col min="15636" max="15636" width="11.42578125" style="2" customWidth="1"/>
    <col min="15637" max="15637" width="8.28515625" style="2" customWidth="1"/>
    <col min="15638" max="15638" width="7.7109375" style="2" customWidth="1"/>
    <col min="15639" max="15639" width="34.5703125" style="2" customWidth="1"/>
    <col min="15640" max="15872" width="9.28515625" style="2"/>
    <col min="15873" max="15873" width="35.42578125" style="2" customWidth="1"/>
    <col min="15874" max="15874" width="24.5703125" style="2" customWidth="1"/>
    <col min="15875" max="15875" width="39.42578125" style="2" customWidth="1"/>
    <col min="15876" max="15890" width="6.42578125" style="2" customWidth="1"/>
    <col min="15891" max="15891" width="8.7109375" style="2" customWidth="1"/>
    <col min="15892" max="15892" width="11.42578125" style="2" customWidth="1"/>
    <col min="15893" max="15893" width="8.28515625" style="2" customWidth="1"/>
    <col min="15894" max="15894" width="7.7109375" style="2" customWidth="1"/>
    <col min="15895" max="15895" width="34.5703125" style="2" customWidth="1"/>
    <col min="15896" max="16128" width="9.28515625" style="2"/>
    <col min="16129" max="16129" width="35.42578125" style="2" customWidth="1"/>
    <col min="16130" max="16130" width="24.5703125" style="2" customWidth="1"/>
    <col min="16131" max="16131" width="39.42578125" style="2" customWidth="1"/>
    <col min="16132" max="16146" width="6.42578125" style="2" customWidth="1"/>
    <col min="16147" max="16147" width="8.7109375" style="2" customWidth="1"/>
    <col min="16148" max="16148" width="11.42578125" style="2" customWidth="1"/>
    <col min="16149" max="16149" width="8.28515625" style="2" customWidth="1"/>
    <col min="16150" max="16150" width="7.7109375" style="2" customWidth="1"/>
    <col min="16151" max="16151" width="34.5703125" style="2" customWidth="1"/>
    <col min="16152" max="16384" width="9.28515625" style="2"/>
  </cols>
  <sheetData>
    <row r="1" spans="1:43" ht="40.5" customHeight="1" x14ac:dyDescent="0.2">
      <c r="A1" s="111"/>
      <c r="B1" s="111"/>
      <c r="C1" s="111"/>
      <c r="D1" s="112"/>
      <c r="E1" s="112"/>
      <c r="F1" s="112"/>
      <c r="G1" s="112"/>
      <c r="H1" s="112"/>
      <c r="I1" s="112"/>
      <c r="J1" s="112"/>
      <c r="K1" s="112"/>
      <c r="L1" s="112"/>
      <c r="M1" s="112"/>
      <c r="N1" s="112"/>
      <c r="O1" s="112"/>
      <c r="P1" s="112"/>
      <c r="Q1" s="112"/>
      <c r="R1" s="112"/>
      <c r="S1" s="112"/>
      <c r="T1" s="112"/>
      <c r="U1" s="112"/>
      <c r="V1" s="112"/>
      <c r="W1" s="112"/>
    </row>
    <row r="2" spans="1:43" ht="41.25" customHeight="1" x14ac:dyDescent="0.2">
      <c r="A2" s="24"/>
      <c r="B2" s="25"/>
      <c r="C2" s="26"/>
      <c r="D2" s="113" t="s">
        <v>260</v>
      </c>
      <c r="E2" s="114"/>
      <c r="F2" s="114"/>
      <c r="G2" s="114"/>
      <c r="H2" s="114"/>
      <c r="I2" s="114"/>
      <c r="J2" s="114"/>
      <c r="K2" s="114"/>
      <c r="L2" s="114"/>
      <c r="M2" s="114"/>
      <c r="N2" s="114"/>
      <c r="O2" s="114"/>
      <c r="P2" s="114"/>
      <c r="Q2" s="114"/>
      <c r="R2" s="114"/>
      <c r="S2" s="114"/>
      <c r="T2" s="114"/>
      <c r="U2" s="114"/>
      <c r="V2" s="114"/>
      <c r="W2" s="115"/>
    </row>
    <row r="3" spans="1:43" ht="41.25" customHeight="1" x14ac:dyDescent="0.2">
      <c r="A3" s="27"/>
      <c r="C3" s="29"/>
      <c r="D3" s="116" t="s">
        <v>35</v>
      </c>
      <c r="E3" s="117"/>
      <c r="F3" s="117"/>
      <c r="G3" s="117"/>
      <c r="H3" s="117"/>
      <c r="I3" s="117"/>
      <c r="J3" s="117"/>
      <c r="K3" s="117"/>
      <c r="L3" s="117"/>
      <c r="M3" s="118"/>
      <c r="N3" s="119" t="s">
        <v>36</v>
      </c>
      <c r="O3" s="120"/>
      <c r="P3" s="120"/>
      <c r="Q3" s="120"/>
      <c r="R3" s="120"/>
      <c r="S3" s="121" t="s">
        <v>37</v>
      </c>
      <c r="T3" s="123" t="s">
        <v>38</v>
      </c>
      <c r="U3" s="124"/>
      <c r="V3" s="124"/>
      <c r="W3" s="125"/>
    </row>
    <row r="4" spans="1:43" ht="219.75" customHeight="1" x14ac:dyDescent="0.2">
      <c r="A4" s="30"/>
      <c r="B4" s="31"/>
      <c r="C4" s="32"/>
      <c r="D4" s="33" t="s">
        <v>19</v>
      </c>
      <c r="E4" s="33" t="s">
        <v>23</v>
      </c>
      <c r="F4" s="33" t="s">
        <v>27</v>
      </c>
      <c r="G4" s="34" t="s">
        <v>39</v>
      </c>
      <c r="H4" s="33" t="s">
        <v>40</v>
      </c>
      <c r="I4" s="34" t="s">
        <v>41</v>
      </c>
      <c r="J4" s="33" t="s">
        <v>271</v>
      </c>
      <c r="K4" s="34" t="s">
        <v>42</v>
      </c>
      <c r="L4" s="34" t="s">
        <v>43</v>
      </c>
      <c r="M4" s="35" t="s">
        <v>44</v>
      </c>
      <c r="N4" s="36" t="s">
        <v>45</v>
      </c>
      <c r="O4" s="37" t="s">
        <v>46</v>
      </c>
      <c r="P4" s="36" t="s">
        <v>25</v>
      </c>
      <c r="Q4" s="37" t="s">
        <v>47</v>
      </c>
      <c r="R4" s="38" t="s">
        <v>48</v>
      </c>
      <c r="S4" s="122"/>
      <c r="T4" s="126"/>
      <c r="U4" s="127"/>
      <c r="V4" s="127"/>
      <c r="W4" s="128"/>
    </row>
    <row r="5" spans="1:43" ht="40.5" customHeight="1" x14ac:dyDescent="0.2">
      <c r="A5" s="39" t="s">
        <v>49</v>
      </c>
      <c r="B5" s="39" t="s">
        <v>50</v>
      </c>
      <c r="C5" s="39"/>
      <c r="D5" s="129"/>
      <c r="E5" s="130"/>
      <c r="F5" s="130"/>
      <c r="G5" s="130"/>
      <c r="H5" s="130"/>
      <c r="I5" s="130"/>
      <c r="J5" s="130"/>
      <c r="K5" s="130"/>
      <c r="L5" s="130"/>
      <c r="M5" s="130"/>
      <c r="N5" s="130"/>
      <c r="O5" s="130"/>
      <c r="P5" s="130"/>
      <c r="Q5" s="130"/>
      <c r="R5" s="131"/>
      <c r="S5" s="40"/>
      <c r="T5" s="99"/>
      <c r="U5" s="100"/>
      <c r="V5" s="100"/>
      <c r="W5" s="101"/>
      <c r="Z5" s="3"/>
      <c r="AA5" s="3"/>
      <c r="AB5" s="3"/>
      <c r="AC5" s="3"/>
      <c r="AD5" s="3"/>
      <c r="AE5" s="3"/>
      <c r="AF5" s="3"/>
      <c r="AG5" s="3"/>
      <c r="AH5" s="3"/>
      <c r="AI5" s="4"/>
      <c r="AJ5" s="3"/>
      <c r="AK5" s="3"/>
      <c r="AL5" s="3"/>
      <c r="AM5" s="3"/>
      <c r="AN5" s="4"/>
      <c r="AO5" s="5"/>
      <c r="AP5" s="5"/>
      <c r="AQ5" s="6"/>
    </row>
    <row r="6" spans="1:43" ht="70.900000000000006" customHeight="1" x14ac:dyDescent="0.2">
      <c r="A6" s="132" t="s">
        <v>51</v>
      </c>
      <c r="B6" s="69" t="s">
        <v>52</v>
      </c>
      <c r="C6" s="42"/>
      <c r="D6" s="43" t="s">
        <v>261</v>
      </c>
      <c r="E6" s="43" t="s">
        <v>262</v>
      </c>
      <c r="F6" s="43" t="s">
        <v>263</v>
      </c>
      <c r="G6" s="43"/>
      <c r="H6" s="43"/>
      <c r="I6" s="43"/>
      <c r="J6" s="43" t="s">
        <v>263</v>
      </c>
      <c r="K6" s="43"/>
      <c r="L6" s="43"/>
      <c r="M6" s="44" t="str">
        <f>IF(AI6&lt;7,"B",((IF(AI6&gt;10,"A","M"))))</f>
        <v>M</v>
      </c>
      <c r="N6" s="43" t="s">
        <v>261</v>
      </c>
      <c r="O6" s="43"/>
      <c r="P6" s="43" t="s">
        <v>261</v>
      </c>
      <c r="Q6" s="43"/>
      <c r="R6" s="44" t="str">
        <f t="shared" ref="R6:R44" si="0">IF(AN6&lt;3,"B",((IF(AN6&gt;4,"A","M"))))</f>
        <v>A</v>
      </c>
      <c r="S6" s="45" t="str">
        <f t="shared" ref="S6:S44" si="1">IF(AQ6&lt;3,"MINIMO",(IF(AQ6=3,"BASSO",(IF(AQ6=4,"MEDIO",(IF(AQ6=5,"CRITICO","ALTO")))))))</f>
        <v>CRITICO</v>
      </c>
      <c r="T6" s="99"/>
      <c r="U6" s="100"/>
      <c r="V6" s="100"/>
      <c r="W6" s="101"/>
      <c r="Z6" s="3">
        <f t="shared" ref="Z6:AH20" si="2">IF(D6="A",3,(IF(D6="M",2,(IF(D6="B",1,"")))))</f>
        <v>3</v>
      </c>
      <c r="AA6" s="3">
        <f t="shared" si="2"/>
        <v>2</v>
      </c>
      <c r="AB6" s="3">
        <f t="shared" si="2"/>
        <v>1</v>
      </c>
      <c r="AC6" s="3" t="str">
        <f t="shared" si="2"/>
        <v/>
      </c>
      <c r="AD6" s="3" t="str">
        <f t="shared" si="2"/>
        <v/>
      </c>
      <c r="AE6" s="3" t="str">
        <f t="shared" si="2"/>
        <v/>
      </c>
      <c r="AF6" s="3">
        <f t="shared" si="2"/>
        <v>1</v>
      </c>
      <c r="AG6" s="3" t="str">
        <f t="shared" si="2"/>
        <v/>
      </c>
      <c r="AH6" s="3" t="str">
        <f t="shared" si="2"/>
        <v/>
      </c>
      <c r="AI6" s="4">
        <f t="shared" ref="AI6:AI44" si="3">SUM(Z6:AH6)</f>
        <v>7</v>
      </c>
      <c r="AJ6" s="3">
        <f t="shared" ref="AJ6:AM20" si="4">IF(N6="A",3,(IF(N6="M",2,(IF(N6="B",1,"")))))</f>
        <v>3</v>
      </c>
      <c r="AK6" s="3" t="str">
        <f t="shared" si="4"/>
        <v/>
      </c>
      <c r="AL6" s="3">
        <f t="shared" si="4"/>
        <v>3</v>
      </c>
      <c r="AM6" s="3" t="str">
        <f t="shared" si="4"/>
        <v/>
      </c>
      <c r="AN6" s="4">
        <f t="shared" ref="AN6:AN44" si="5">SUM(AJ6:AM6)</f>
        <v>6</v>
      </c>
      <c r="AO6" s="5">
        <f>IF(M6="A",3,(IF(M6="M",2,(IF(M6="B",1,"")))))</f>
        <v>2</v>
      </c>
      <c r="AP6" s="5">
        <f t="shared" ref="AP6:AP44" si="6">IF(R6="A",3,(IF(R6="M",2,(IF(R6="B",1,"")))))</f>
        <v>3</v>
      </c>
      <c r="AQ6" s="6">
        <f>SUM(AO6:AP6)</f>
        <v>5</v>
      </c>
    </row>
    <row r="7" spans="1:43" ht="70.900000000000006" customHeight="1" x14ac:dyDescent="0.2">
      <c r="A7" s="132"/>
      <c r="B7" s="41" t="s">
        <v>53</v>
      </c>
      <c r="C7" s="42"/>
      <c r="D7" s="43" t="s">
        <v>261</v>
      </c>
      <c r="E7" s="43" t="s">
        <v>263</v>
      </c>
      <c r="F7" s="43" t="s">
        <v>263</v>
      </c>
      <c r="G7" s="43"/>
      <c r="H7" s="43"/>
      <c r="I7" s="43"/>
      <c r="J7" s="43" t="s">
        <v>263</v>
      </c>
      <c r="K7" s="43"/>
      <c r="L7" s="43"/>
      <c r="M7" s="44" t="str">
        <f t="shared" ref="M7:M44" si="7">IF(AI7&lt;7,"B",((IF(AI7&gt;10,"A","M"))))</f>
        <v>B</v>
      </c>
      <c r="N7" s="43" t="s">
        <v>262</v>
      </c>
      <c r="O7" s="43"/>
      <c r="P7" s="43" t="s">
        <v>262</v>
      </c>
      <c r="Q7" s="43"/>
      <c r="R7" s="44" t="str">
        <f t="shared" si="0"/>
        <v>M</v>
      </c>
      <c r="S7" s="45" t="str">
        <f t="shared" si="1"/>
        <v>BASSO</v>
      </c>
      <c r="T7" s="99"/>
      <c r="U7" s="100"/>
      <c r="V7" s="100"/>
      <c r="W7" s="101"/>
      <c r="Z7" s="3">
        <f t="shared" si="2"/>
        <v>3</v>
      </c>
      <c r="AA7" s="3">
        <f t="shared" si="2"/>
        <v>1</v>
      </c>
      <c r="AB7" s="3">
        <f t="shared" si="2"/>
        <v>1</v>
      </c>
      <c r="AC7" s="3" t="str">
        <f t="shared" si="2"/>
        <v/>
      </c>
      <c r="AD7" s="3" t="str">
        <f t="shared" si="2"/>
        <v/>
      </c>
      <c r="AE7" s="3" t="str">
        <f t="shared" si="2"/>
        <v/>
      </c>
      <c r="AF7" s="3">
        <f t="shared" si="2"/>
        <v>1</v>
      </c>
      <c r="AG7" s="3" t="str">
        <f t="shared" si="2"/>
        <v/>
      </c>
      <c r="AH7" s="3" t="str">
        <f t="shared" si="2"/>
        <v/>
      </c>
      <c r="AI7" s="4">
        <f t="shared" si="3"/>
        <v>6</v>
      </c>
      <c r="AJ7" s="3">
        <f t="shared" si="4"/>
        <v>2</v>
      </c>
      <c r="AK7" s="3" t="str">
        <f t="shared" si="4"/>
        <v/>
      </c>
      <c r="AL7" s="3">
        <f t="shared" si="4"/>
        <v>2</v>
      </c>
      <c r="AM7" s="3" t="str">
        <f t="shared" si="4"/>
        <v/>
      </c>
      <c r="AN7" s="4">
        <f t="shared" si="5"/>
        <v>4</v>
      </c>
      <c r="AO7" s="5">
        <f t="shared" ref="AO7:AO44" si="8">IF(M7="A",3,(IF(M7="M",2,(IF(M7="B",1,"")))))</f>
        <v>1</v>
      </c>
      <c r="AP7" s="5">
        <f t="shared" si="6"/>
        <v>2</v>
      </c>
      <c r="AQ7" s="6">
        <f t="shared" ref="AQ7:AQ44" si="9">SUM(AO7:AP7)</f>
        <v>3</v>
      </c>
    </row>
    <row r="8" spans="1:43" ht="70.900000000000006" customHeight="1" x14ac:dyDescent="0.2">
      <c r="A8" s="132"/>
      <c r="B8" s="41" t="s">
        <v>54</v>
      </c>
      <c r="C8" s="42"/>
      <c r="D8" s="43" t="s">
        <v>263</v>
      </c>
      <c r="E8" s="43" t="s">
        <v>263</v>
      </c>
      <c r="F8" s="43" t="s">
        <v>263</v>
      </c>
      <c r="G8" s="43"/>
      <c r="H8" s="43"/>
      <c r="I8" s="43"/>
      <c r="J8" s="43" t="s">
        <v>263</v>
      </c>
      <c r="K8" s="43"/>
      <c r="L8" s="43"/>
      <c r="M8" s="44" t="str">
        <f t="shared" si="7"/>
        <v>B</v>
      </c>
      <c r="N8" s="43" t="s">
        <v>263</v>
      </c>
      <c r="O8" s="43"/>
      <c r="P8" s="43" t="s">
        <v>261</v>
      </c>
      <c r="Q8" s="43"/>
      <c r="R8" s="44" t="str">
        <f t="shared" si="0"/>
        <v>M</v>
      </c>
      <c r="S8" s="45" t="str">
        <f t="shared" si="1"/>
        <v>BASSO</v>
      </c>
      <c r="T8" s="99"/>
      <c r="U8" s="100"/>
      <c r="V8" s="100"/>
      <c r="W8" s="101"/>
      <c r="Z8" s="3">
        <f t="shared" si="2"/>
        <v>1</v>
      </c>
      <c r="AA8" s="3">
        <f t="shared" si="2"/>
        <v>1</v>
      </c>
      <c r="AB8" s="3">
        <f t="shared" si="2"/>
        <v>1</v>
      </c>
      <c r="AC8" s="3" t="str">
        <f t="shared" si="2"/>
        <v/>
      </c>
      <c r="AD8" s="3" t="str">
        <f t="shared" si="2"/>
        <v/>
      </c>
      <c r="AE8" s="3" t="str">
        <f t="shared" si="2"/>
        <v/>
      </c>
      <c r="AF8" s="3">
        <f t="shared" si="2"/>
        <v>1</v>
      </c>
      <c r="AG8" s="3" t="str">
        <f t="shared" si="2"/>
        <v/>
      </c>
      <c r="AH8" s="3" t="str">
        <f t="shared" si="2"/>
        <v/>
      </c>
      <c r="AI8" s="4">
        <f t="shared" si="3"/>
        <v>4</v>
      </c>
      <c r="AJ8" s="3">
        <f t="shared" si="4"/>
        <v>1</v>
      </c>
      <c r="AK8" s="3" t="str">
        <f t="shared" si="4"/>
        <v/>
      </c>
      <c r="AL8" s="3">
        <f t="shared" si="4"/>
        <v>3</v>
      </c>
      <c r="AM8" s="3" t="str">
        <f t="shared" si="4"/>
        <v/>
      </c>
      <c r="AN8" s="4">
        <f t="shared" si="5"/>
        <v>4</v>
      </c>
      <c r="AO8" s="5">
        <f t="shared" si="8"/>
        <v>1</v>
      </c>
      <c r="AP8" s="5">
        <f t="shared" si="6"/>
        <v>2</v>
      </c>
      <c r="AQ8" s="6">
        <f t="shared" si="9"/>
        <v>3</v>
      </c>
    </row>
    <row r="9" spans="1:43" ht="70.900000000000006" customHeight="1" x14ac:dyDescent="0.2">
      <c r="A9" s="132"/>
      <c r="B9" s="41" t="s">
        <v>55</v>
      </c>
      <c r="C9" s="42"/>
      <c r="D9" s="43" t="s">
        <v>262</v>
      </c>
      <c r="E9" s="43" t="s">
        <v>262</v>
      </c>
      <c r="F9" s="43" t="s">
        <v>263</v>
      </c>
      <c r="G9" s="43"/>
      <c r="H9" s="43"/>
      <c r="I9" s="43"/>
      <c r="J9" s="43" t="s">
        <v>263</v>
      </c>
      <c r="K9" s="43"/>
      <c r="L9" s="43"/>
      <c r="M9" s="44" t="str">
        <f t="shared" si="7"/>
        <v>B</v>
      </c>
      <c r="N9" s="43" t="s">
        <v>263</v>
      </c>
      <c r="O9" s="43"/>
      <c r="P9" s="43" t="s">
        <v>261</v>
      </c>
      <c r="Q9" s="43"/>
      <c r="R9" s="44" t="str">
        <f t="shared" si="0"/>
        <v>M</v>
      </c>
      <c r="S9" s="45" t="str">
        <f t="shared" si="1"/>
        <v>BASSO</v>
      </c>
      <c r="T9" s="99"/>
      <c r="U9" s="100"/>
      <c r="V9" s="100"/>
      <c r="W9" s="101"/>
      <c r="Z9" s="3">
        <f t="shared" si="2"/>
        <v>2</v>
      </c>
      <c r="AA9" s="3">
        <f t="shared" si="2"/>
        <v>2</v>
      </c>
      <c r="AB9" s="3">
        <f t="shared" si="2"/>
        <v>1</v>
      </c>
      <c r="AC9" s="3" t="str">
        <f t="shared" si="2"/>
        <v/>
      </c>
      <c r="AD9" s="3" t="str">
        <f t="shared" si="2"/>
        <v/>
      </c>
      <c r="AE9" s="3" t="str">
        <f t="shared" si="2"/>
        <v/>
      </c>
      <c r="AF9" s="3">
        <f t="shared" si="2"/>
        <v>1</v>
      </c>
      <c r="AG9" s="3" t="str">
        <f t="shared" si="2"/>
        <v/>
      </c>
      <c r="AH9" s="3" t="str">
        <f t="shared" si="2"/>
        <v/>
      </c>
      <c r="AI9" s="4">
        <f t="shared" si="3"/>
        <v>6</v>
      </c>
      <c r="AJ9" s="3">
        <f t="shared" si="4"/>
        <v>1</v>
      </c>
      <c r="AK9" s="3" t="str">
        <f t="shared" si="4"/>
        <v/>
      </c>
      <c r="AL9" s="3">
        <f t="shared" si="4"/>
        <v>3</v>
      </c>
      <c r="AM9" s="3" t="str">
        <f t="shared" si="4"/>
        <v/>
      </c>
      <c r="AN9" s="4">
        <f t="shared" si="5"/>
        <v>4</v>
      </c>
      <c r="AO9" s="5">
        <f t="shared" si="8"/>
        <v>1</v>
      </c>
      <c r="AP9" s="5">
        <f t="shared" si="6"/>
        <v>2</v>
      </c>
      <c r="AQ9" s="6">
        <f t="shared" si="9"/>
        <v>3</v>
      </c>
    </row>
    <row r="10" spans="1:43" ht="70.900000000000006" customHeight="1" x14ac:dyDescent="0.2">
      <c r="A10" s="132"/>
      <c r="B10" s="41" t="s">
        <v>56</v>
      </c>
      <c r="C10" s="42"/>
      <c r="D10" s="43" t="s">
        <v>263</v>
      </c>
      <c r="E10" s="43" t="s">
        <v>263</v>
      </c>
      <c r="F10" s="43" t="s">
        <v>263</v>
      </c>
      <c r="G10" s="43"/>
      <c r="H10" s="43"/>
      <c r="I10" s="43"/>
      <c r="J10" s="43" t="s">
        <v>263</v>
      </c>
      <c r="K10" s="43"/>
      <c r="L10" s="43"/>
      <c r="M10" s="44" t="str">
        <f t="shared" si="7"/>
        <v>B</v>
      </c>
      <c r="N10" s="43" t="s">
        <v>263</v>
      </c>
      <c r="O10" s="43"/>
      <c r="P10" s="43" t="s">
        <v>263</v>
      </c>
      <c r="Q10" s="43"/>
      <c r="R10" s="44" t="str">
        <f t="shared" si="0"/>
        <v>B</v>
      </c>
      <c r="S10" s="45" t="str">
        <f t="shared" si="1"/>
        <v>MINIMO</v>
      </c>
      <c r="T10" s="99"/>
      <c r="U10" s="100"/>
      <c r="V10" s="100"/>
      <c r="W10" s="101"/>
      <c r="Z10" s="3">
        <f t="shared" si="2"/>
        <v>1</v>
      </c>
      <c r="AA10" s="3">
        <f t="shared" si="2"/>
        <v>1</v>
      </c>
      <c r="AB10" s="3">
        <f t="shared" si="2"/>
        <v>1</v>
      </c>
      <c r="AC10" s="3" t="str">
        <f t="shared" si="2"/>
        <v/>
      </c>
      <c r="AD10" s="3" t="str">
        <f t="shared" si="2"/>
        <v/>
      </c>
      <c r="AE10" s="3" t="str">
        <f t="shared" si="2"/>
        <v/>
      </c>
      <c r="AF10" s="3">
        <f t="shared" si="2"/>
        <v>1</v>
      </c>
      <c r="AG10" s="3" t="str">
        <f t="shared" si="2"/>
        <v/>
      </c>
      <c r="AH10" s="3" t="str">
        <f t="shared" si="2"/>
        <v/>
      </c>
      <c r="AI10" s="4">
        <f t="shared" si="3"/>
        <v>4</v>
      </c>
      <c r="AJ10" s="3">
        <f t="shared" si="4"/>
        <v>1</v>
      </c>
      <c r="AK10" s="3" t="str">
        <f t="shared" si="4"/>
        <v/>
      </c>
      <c r="AL10" s="3">
        <f t="shared" si="4"/>
        <v>1</v>
      </c>
      <c r="AM10" s="3" t="str">
        <f t="shared" si="4"/>
        <v/>
      </c>
      <c r="AN10" s="4">
        <f t="shared" si="5"/>
        <v>2</v>
      </c>
      <c r="AO10" s="5">
        <f t="shared" si="8"/>
        <v>1</v>
      </c>
      <c r="AP10" s="5">
        <f t="shared" si="6"/>
        <v>1</v>
      </c>
      <c r="AQ10" s="6">
        <f t="shared" si="9"/>
        <v>2</v>
      </c>
    </row>
    <row r="11" spans="1:43" ht="70.900000000000006" customHeight="1" x14ac:dyDescent="0.2">
      <c r="A11" s="108" t="s">
        <v>57</v>
      </c>
      <c r="B11" s="71" t="s">
        <v>58</v>
      </c>
      <c r="C11" s="46"/>
      <c r="D11" s="43" t="s">
        <v>261</v>
      </c>
      <c r="E11" s="43" t="s">
        <v>261</v>
      </c>
      <c r="F11" s="43" t="s">
        <v>262</v>
      </c>
      <c r="G11" s="43"/>
      <c r="H11" s="43"/>
      <c r="I11" s="43"/>
      <c r="J11" s="43" t="s">
        <v>262</v>
      </c>
      <c r="K11" s="43"/>
      <c r="L11" s="43"/>
      <c r="M11" s="44" t="str">
        <f t="shared" si="7"/>
        <v>M</v>
      </c>
      <c r="N11" s="43" t="s">
        <v>261</v>
      </c>
      <c r="O11" s="43"/>
      <c r="P11" s="43" t="s">
        <v>262</v>
      </c>
      <c r="Q11" s="43"/>
      <c r="R11" s="44" t="str">
        <f t="shared" si="0"/>
        <v>A</v>
      </c>
      <c r="S11" s="45" t="str">
        <f t="shared" si="1"/>
        <v>CRITICO</v>
      </c>
      <c r="T11" s="99"/>
      <c r="U11" s="100"/>
      <c r="V11" s="100"/>
      <c r="W11" s="101"/>
      <c r="Z11" s="3">
        <f t="shared" si="2"/>
        <v>3</v>
      </c>
      <c r="AA11" s="3">
        <f t="shared" si="2"/>
        <v>3</v>
      </c>
      <c r="AB11" s="3">
        <f t="shared" si="2"/>
        <v>2</v>
      </c>
      <c r="AC11" s="3" t="str">
        <f t="shared" si="2"/>
        <v/>
      </c>
      <c r="AD11" s="3" t="str">
        <f t="shared" si="2"/>
        <v/>
      </c>
      <c r="AE11" s="3" t="str">
        <f t="shared" si="2"/>
        <v/>
      </c>
      <c r="AF11" s="3">
        <f t="shared" si="2"/>
        <v>2</v>
      </c>
      <c r="AG11" s="3" t="str">
        <f t="shared" si="2"/>
        <v/>
      </c>
      <c r="AH11" s="3" t="str">
        <f t="shared" si="2"/>
        <v/>
      </c>
      <c r="AI11" s="4">
        <f t="shared" si="3"/>
        <v>10</v>
      </c>
      <c r="AJ11" s="3">
        <f t="shared" si="4"/>
        <v>3</v>
      </c>
      <c r="AK11" s="3" t="str">
        <f t="shared" si="4"/>
        <v/>
      </c>
      <c r="AL11" s="3">
        <f t="shared" si="4"/>
        <v>2</v>
      </c>
      <c r="AM11" s="3" t="str">
        <f t="shared" si="4"/>
        <v/>
      </c>
      <c r="AN11" s="4">
        <f t="shared" si="5"/>
        <v>5</v>
      </c>
      <c r="AO11" s="5">
        <f t="shared" si="8"/>
        <v>2</v>
      </c>
      <c r="AP11" s="5">
        <f t="shared" si="6"/>
        <v>3</v>
      </c>
      <c r="AQ11" s="6">
        <f t="shared" si="9"/>
        <v>5</v>
      </c>
    </row>
    <row r="12" spans="1:43" ht="70.900000000000006" customHeight="1" x14ac:dyDescent="0.2">
      <c r="A12" s="109"/>
      <c r="B12" s="71" t="s">
        <v>59</v>
      </c>
      <c r="C12" s="46"/>
      <c r="D12" s="43" t="s">
        <v>261</v>
      </c>
      <c r="E12" s="43" t="s">
        <v>261</v>
      </c>
      <c r="F12" s="43" t="s">
        <v>262</v>
      </c>
      <c r="G12" s="43"/>
      <c r="H12" s="43"/>
      <c r="I12" s="43"/>
      <c r="J12" s="43" t="s">
        <v>262</v>
      </c>
      <c r="K12" s="43"/>
      <c r="L12" s="43"/>
      <c r="M12" s="44" t="str">
        <f t="shared" si="7"/>
        <v>M</v>
      </c>
      <c r="N12" s="43" t="s">
        <v>261</v>
      </c>
      <c r="O12" s="43"/>
      <c r="P12" s="43" t="s">
        <v>261</v>
      </c>
      <c r="Q12" s="43"/>
      <c r="R12" s="44" t="str">
        <f t="shared" si="0"/>
        <v>A</v>
      </c>
      <c r="S12" s="45" t="str">
        <f t="shared" si="1"/>
        <v>CRITICO</v>
      </c>
      <c r="T12" s="99"/>
      <c r="U12" s="100"/>
      <c r="V12" s="100"/>
      <c r="W12" s="101"/>
      <c r="Z12" s="3">
        <f t="shared" si="2"/>
        <v>3</v>
      </c>
      <c r="AA12" s="3">
        <f t="shared" si="2"/>
        <v>3</v>
      </c>
      <c r="AB12" s="3">
        <f t="shared" si="2"/>
        <v>2</v>
      </c>
      <c r="AC12" s="3" t="str">
        <f t="shared" si="2"/>
        <v/>
      </c>
      <c r="AD12" s="3" t="str">
        <f t="shared" si="2"/>
        <v/>
      </c>
      <c r="AE12" s="3" t="str">
        <f t="shared" si="2"/>
        <v/>
      </c>
      <c r="AF12" s="3">
        <f t="shared" si="2"/>
        <v>2</v>
      </c>
      <c r="AG12" s="3" t="str">
        <f t="shared" si="2"/>
        <v/>
      </c>
      <c r="AH12" s="3" t="str">
        <f t="shared" si="2"/>
        <v/>
      </c>
      <c r="AI12" s="4">
        <f t="shared" si="3"/>
        <v>10</v>
      </c>
      <c r="AJ12" s="3">
        <f t="shared" si="4"/>
        <v>3</v>
      </c>
      <c r="AK12" s="3" t="str">
        <f t="shared" si="4"/>
        <v/>
      </c>
      <c r="AL12" s="3">
        <f t="shared" si="4"/>
        <v>3</v>
      </c>
      <c r="AM12" s="3" t="str">
        <f t="shared" si="4"/>
        <v/>
      </c>
      <c r="AN12" s="4">
        <f t="shared" si="5"/>
        <v>6</v>
      </c>
      <c r="AO12" s="5">
        <f t="shared" si="8"/>
        <v>2</v>
      </c>
      <c r="AP12" s="5">
        <f t="shared" si="6"/>
        <v>3</v>
      </c>
      <c r="AQ12" s="6">
        <f t="shared" si="9"/>
        <v>5</v>
      </c>
    </row>
    <row r="13" spans="1:43" ht="70.900000000000006" customHeight="1" x14ac:dyDescent="0.2">
      <c r="A13" s="109"/>
      <c r="B13" s="71" t="s">
        <v>60</v>
      </c>
      <c r="C13" s="42"/>
      <c r="D13" s="43" t="s">
        <v>261</v>
      </c>
      <c r="E13" s="43" t="s">
        <v>261</v>
      </c>
      <c r="F13" s="43" t="s">
        <v>262</v>
      </c>
      <c r="G13" s="43"/>
      <c r="H13" s="43"/>
      <c r="I13" s="43"/>
      <c r="J13" s="43" t="s">
        <v>262</v>
      </c>
      <c r="K13" s="43"/>
      <c r="L13" s="43"/>
      <c r="M13" s="44" t="str">
        <f t="shared" si="7"/>
        <v>M</v>
      </c>
      <c r="N13" s="43" t="s">
        <v>261</v>
      </c>
      <c r="O13" s="43"/>
      <c r="P13" s="43" t="s">
        <v>261</v>
      </c>
      <c r="Q13" s="43"/>
      <c r="R13" s="44" t="str">
        <f t="shared" si="0"/>
        <v>A</v>
      </c>
      <c r="S13" s="45" t="str">
        <f t="shared" si="1"/>
        <v>CRITICO</v>
      </c>
      <c r="T13" s="99"/>
      <c r="U13" s="100"/>
      <c r="V13" s="100"/>
      <c r="W13" s="101"/>
      <c r="Z13" s="3">
        <f t="shared" si="2"/>
        <v>3</v>
      </c>
      <c r="AA13" s="3">
        <f t="shared" si="2"/>
        <v>3</v>
      </c>
      <c r="AB13" s="3">
        <f t="shared" si="2"/>
        <v>2</v>
      </c>
      <c r="AC13" s="3" t="str">
        <f t="shared" si="2"/>
        <v/>
      </c>
      <c r="AD13" s="3" t="str">
        <f t="shared" si="2"/>
        <v/>
      </c>
      <c r="AE13" s="3" t="str">
        <f t="shared" si="2"/>
        <v/>
      </c>
      <c r="AF13" s="3">
        <f t="shared" si="2"/>
        <v>2</v>
      </c>
      <c r="AG13" s="3" t="str">
        <f t="shared" si="2"/>
        <v/>
      </c>
      <c r="AH13" s="3" t="str">
        <f t="shared" si="2"/>
        <v/>
      </c>
      <c r="AI13" s="4">
        <f t="shared" si="3"/>
        <v>10</v>
      </c>
      <c r="AJ13" s="3">
        <f t="shared" si="4"/>
        <v>3</v>
      </c>
      <c r="AK13" s="3" t="str">
        <f t="shared" si="4"/>
        <v/>
      </c>
      <c r="AL13" s="3">
        <f t="shared" si="4"/>
        <v>3</v>
      </c>
      <c r="AM13" s="3" t="str">
        <f t="shared" si="4"/>
        <v/>
      </c>
      <c r="AN13" s="4">
        <f t="shared" si="5"/>
        <v>6</v>
      </c>
      <c r="AO13" s="5">
        <f t="shared" si="8"/>
        <v>2</v>
      </c>
      <c r="AP13" s="5">
        <f t="shared" si="6"/>
        <v>3</v>
      </c>
      <c r="AQ13" s="6">
        <f t="shared" si="9"/>
        <v>5</v>
      </c>
    </row>
    <row r="14" spans="1:43" ht="70.900000000000006" customHeight="1" x14ac:dyDescent="0.2">
      <c r="A14" s="109"/>
      <c r="B14" s="71" t="s">
        <v>259</v>
      </c>
      <c r="C14" s="42"/>
      <c r="D14" s="43" t="s">
        <v>261</v>
      </c>
      <c r="E14" s="43" t="s">
        <v>261</v>
      </c>
      <c r="F14" s="43" t="s">
        <v>262</v>
      </c>
      <c r="G14" s="43"/>
      <c r="H14" s="43"/>
      <c r="I14" s="43"/>
      <c r="J14" s="43" t="s">
        <v>262</v>
      </c>
      <c r="K14" s="43"/>
      <c r="L14" s="43"/>
      <c r="M14" s="44" t="str">
        <f t="shared" si="7"/>
        <v>M</v>
      </c>
      <c r="N14" s="43" t="s">
        <v>261</v>
      </c>
      <c r="O14" s="43"/>
      <c r="P14" s="43" t="s">
        <v>261</v>
      </c>
      <c r="Q14" s="43"/>
      <c r="R14" s="44" t="str">
        <f t="shared" si="0"/>
        <v>A</v>
      </c>
      <c r="S14" s="45" t="str">
        <f t="shared" si="1"/>
        <v>CRITICO</v>
      </c>
      <c r="T14" s="99"/>
      <c r="U14" s="100"/>
      <c r="V14" s="100"/>
      <c r="W14" s="101"/>
      <c r="Z14" s="3">
        <f t="shared" si="2"/>
        <v>3</v>
      </c>
      <c r="AA14" s="3">
        <f t="shared" si="2"/>
        <v>3</v>
      </c>
      <c r="AB14" s="3">
        <f t="shared" si="2"/>
        <v>2</v>
      </c>
      <c r="AC14" s="3" t="str">
        <f t="shared" si="2"/>
        <v/>
      </c>
      <c r="AD14" s="3" t="str">
        <f t="shared" si="2"/>
        <v/>
      </c>
      <c r="AE14" s="3" t="str">
        <f t="shared" si="2"/>
        <v/>
      </c>
      <c r="AF14" s="3">
        <f t="shared" si="2"/>
        <v>2</v>
      </c>
      <c r="AG14" s="3" t="str">
        <f t="shared" si="2"/>
        <v/>
      </c>
      <c r="AH14" s="3" t="str">
        <f t="shared" si="2"/>
        <v/>
      </c>
      <c r="AI14" s="4">
        <f t="shared" si="3"/>
        <v>10</v>
      </c>
      <c r="AJ14" s="3">
        <f t="shared" si="4"/>
        <v>3</v>
      </c>
      <c r="AK14" s="3" t="str">
        <f t="shared" si="4"/>
        <v/>
      </c>
      <c r="AL14" s="3">
        <f t="shared" si="4"/>
        <v>3</v>
      </c>
      <c r="AM14" s="3" t="str">
        <f t="shared" si="4"/>
        <v/>
      </c>
      <c r="AN14" s="4">
        <f t="shared" si="5"/>
        <v>6</v>
      </c>
      <c r="AO14" s="5">
        <f t="shared" si="8"/>
        <v>2</v>
      </c>
      <c r="AP14" s="5">
        <f t="shared" si="6"/>
        <v>3</v>
      </c>
      <c r="AQ14" s="6">
        <f t="shared" si="9"/>
        <v>5</v>
      </c>
    </row>
    <row r="15" spans="1:43" ht="70.900000000000006" customHeight="1" x14ac:dyDescent="0.2">
      <c r="A15" s="109"/>
      <c r="B15" s="71" t="s">
        <v>62</v>
      </c>
      <c r="C15" s="42"/>
      <c r="D15" s="43" t="s">
        <v>262</v>
      </c>
      <c r="E15" s="43" t="s">
        <v>261</v>
      </c>
      <c r="F15" s="43" t="s">
        <v>262</v>
      </c>
      <c r="G15" s="43"/>
      <c r="H15" s="43"/>
      <c r="I15" s="43"/>
      <c r="J15" s="43" t="s">
        <v>263</v>
      </c>
      <c r="K15" s="43"/>
      <c r="L15" s="43"/>
      <c r="M15" s="44" t="str">
        <f t="shared" si="7"/>
        <v>M</v>
      </c>
      <c r="N15" s="43" t="s">
        <v>262</v>
      </c>
      <c r="O15" s="43"/>
      <c r="P15" s="43" t="s">
        <v>262</v>
      </c>
      <c r="Q15" s="43"/>
      <c r="R15" s="44" t="str">
        <f t="shared" si="0"/>
        <v>M</v>
      </c>
      <c r="S15" s="45" t="str">
        <f t="shared" si="1"/>
        <v>MEDIO</v>
      </c>
      <c r="T15" s="99"/>
      <c r="U15" s="100"/>
      <c r="V15" s="100"/>
      <c r="W15" s="101"/>
      <c r="Z15" s="3">
        <f t="shared" si="2"/>
        <v>2</v>
      </c>
      <c r="AA15" s="3">
        <f t="shared" si="2"/>
        <v>3</v>
      </c>
      <c r="AB15" s="3">
        <f t="shared" si="2"/>
        <v>2</v>
      </c>
      <c r="AC15" s="3" t="str">
        <f t="shared" si="2"/>
        <v/>
      </c>
      <c r="AD15" s="3" t="str">
        <f t="shared" si="2"/>
        <v/>
      </c>
      <c r="AE15" s="3" t="str">
        <f t="shared" si="2"/>
        <v/>
      </c>
      <c r="AF15" s="3">
        <f t="shared" si="2"/>
        <v>1</v>
      </c>
      <c r="AG15" s="3" t="str">
        <f t="shared" si="2"/>
        <v/>
      </c>
      <c r="AH15" s="3" t="str">
        <f t="shared" si="2"/>
        <v/>
      </c>
      <c r="AI15" s="4">
        <f t="shared" si="3"/>
        <v>8</v>
      </c>
      <c r="AJ15" s="3">
        <f t="shared" si="4"/>
        <v>2</v>
      </c>
      <c r="AK15" s="3" t="str">
        <f t="shared" si="4"/>
        <v/>
      </c>
      <c r="AL15" s="3">
        <f t="shared" si="4"/>
        <v>2</v>
      </c>
      <c r="AM15" s="3" t="str">
        <f t="shared" si="4"/>
        <v/>
      </c>
      <c r="AN15" s="4">
        <f t="shared" si="5"/>
        <v>4</v>
      </c>
      <c r="AO15" s="5">
        <f t="shared" si="8"/>
        <v>2</v>
      </c>
      <c r="AP15" s="5">
        <f t="shared" si="6"/>
        <v>2</v>
      </c>
      <c r="AQ15" s="6">
        <f t="shared" si="9"/>
        <v>4</v>
      </c>
    </row>
    <row r="16" spans="1:43" ht="70.900000000000006" customHeight="1" x14ac:dyDescent="0.2">
      <c r="A16" s="109"/>
      <c r="B16" s="71" t="s">
        <v>63</v>
      </c>
      <c r="C16" s="42"/>
      <c r="D16" s="43" t="s">
        <v>261</v>
      </c>
      <c r="E16" s="43" t="s">
        <v>261</v>
      </c>
      <c r="F16" s="43" t="s">
        <v>262</v>
      </c>
      <c r="G16" s="43"/>
      <c r="H16" s="43"/>
      <c r="I16" s="43"/>
      <c r="J16" s="43" t="s">
        <v>262</v>
      </c>
      <c r="K16" s="43"/>
      <c r="L16" s="43"/>
      <c r="M16" s="44" t="str">
        <f t="shared" si="7"/>
        <v>M</v>
      </c>
      <c r="N16" s="43" t="s">
        <v>261</v>
      </c>
      <c r="O16" s="43"/>
      <c r="P16" s="43" t="s">
        <v>261</v>
      </c>
      <c r="Q16" s="43"/>
      <c r="R16" s="44" t="str">
        <f t="shared" si="0"/>
        <v>A</v>
      </c>
      <c r="S16" s="45" t="str">
        <f t="shared" si="1"/>
        <v>CRITICO</v>
      </c>
      <c r="T16" s="99"/>
      <c r="U16" s="100"/>
      <c r="V16" s="100"/>
      <c r="W16" s="101"/>
      <c r="Z16" s="3">
        <f t="shared" si="2"/>
        <v>3</v>
      </c>
      <c r="AA16" s="3">
        <f t="shared" si="2"/>
        <v>3</v>
      </c>
      <c r="AB16" s="3">
        <f t="shared" si="2"/>
        <v>2</v>
      </c>
      <c r="AC16" s="3" t="str">
        <f t="shared" si="2"/>
        <v/>
      </c>
      <c r="AD16" s="3" t="str">
        <f t="shared" si="2"/>
        <v/>
      </c>
      <c r="AE16" s="3" t="str">
        <f t="shared" si="2"/>
        <v/>
      </c>
      <c r="AF16" s="3">
        <f t="shared" si="2"/>
        <v>2</v>
      </c>
      <c r="AG16" s="3" t="str">
        <f t="shared" si="2"/>
        <v/>
      </c>
      <c r="AH16" s="3" t="str">
        <f t="shared" si="2"/>
        <v/>
      </c>
      <c r="AI16" s="4">
        <f t="shared" si="3"/>
        <v>10</v>
      </c>
      <c r="AJ16" s="3">
        <f t="shared" si="4"/>
        <v>3</v>
      </c>
      <c r="AK16" s="3" t="str">
        <f t="shared" si="4"/>
        <v/>
      </c>
      <c r="AL16" s="3">
        <f t="shared" si="4"/>
        <v>3</v>
      </c>
      <c r="AM16" s="3" t="str">
        <f t="shared" si="4"/>
        <v/>
      </c>
      <c r="AN16" s="4">
        <f t="shared" si="5"/>
        <v>6</v>
      </c>
      <c r="AO16" s="5">
        <f t="shared" si="8"/>
        <v>2</v>
      </c>
      <c r="AP16" s="5">
        <f t="shared" si="6"/>
        <v>3</v>
      </c>
      <c r="AQ16" s="6">
        <f t="shared" si="9"/>
        <v>5</v>
      </c>
    </row>
    <row r="17" spans="1:43" ht="70.900000000000006" customHeight="1" x14ac:dyDescent="0.2">
      <c r="A17" s="109"/>
      <c r="B17" s="71" t="s">
        <v>64</v>
      </c>
      <c r="C17" s="42"/>
      <c r="D17" s="43" t="s">
        <v>262</v>
      </c>
      <c r="E17" s="43" t="s">
        <v>261</v>
      </c>
      <c r="F17" s="43" t="s">
        <v>262</v>
      </c>
      <c r="G17" s="43"/>
      <c r="H17" s="43"/>
      <c r="I17" s="43"/>
      <c r="J17" s="43" t="s">
        <v>263</v>
      </c>
      <c r="K17" s="43"/>
      <c r="L17" s="43"/>
      <c r="M17" s="44" t="str">
        <f t="shared" si="7"/>
        <v>M</v>
      </c>
      <c r="N17" s="43" t="s">
        <v>263</v>
      </c>
      <c r="O17" s="43"/>
      <c r="P17" s="43" t="s">
        <v>261</v>
      </c>
      <c r="Q17" s="43"/>
      <c r="R17" s="44" t="str">
        <f t="shared" si="0"/>
        <v>M</v>
      </c>
      <c r="S17" s="45" t="str">
        <f t="shared" si="1"/>
        <v>MEDIO</v>
      </c>
      <c r="T17" s="99"/>
      <c r="U17" s="100"/>
      <c r="V17" s="100"/>
      <c r="W17" s="101"/>
      <c r="Z17" s="3">
        <f t="shared" si="2"/>
        <v>2</v>
      </c>
      <c r="AA17" s="3">
        <f t="shared" si="2"/>
        <v>3</v>
      </c>
      <c r="AB17" s="3">
        <f t="shared" si="2"/>
        <v>2</v>
      </c>
      <c r="AC17" s="3" t="str">
        <f t="shared" si="2"/>
        <v/>
      </c>
      <c r="AD17" s="3" t="str">
        <f t="shared" si="2"/>
        <v/>
      </c>
      <c r="AE17" s="3" t="str">
        <f t="shared" si="2"/>
        <v/>
      </c>
      <c r="AF17" s="3">
        <f t="shared" si="2"/>
        <v>1</v>
      </c>
      <c r="AG17" s="3" t="str">
        <f t="shared" si="2"/>
        <v/>
      </c>
      <c r="AH17" s="3" t="str">
        <f t="shared" si="2"/>
        <v/>
      </c>
      <c r="AI17" s="4">
        <f t="shared" si="3"/>
        <v>8</v>
      </c>
      <c r="AJ17" s="3">
        <f t="shared" si="4"/>
        <v>1</v>
      </c>
      <c r="AK17" s="3" t="str">
        <f t="shared" si="4"/>
        <v/>
      </c>
      <c r="AL17" s="3">
        <f t="shared" si="4"/>
        <v>3</v>
      </c>
      <c r="AM17" s="3" t="str">
        <f t="shared" si="4"/>
        <v/>
      </c>
      <c r="AN17" s="4">
        <f t="shared" si="5"/>
        <v>4</v>
      </c>
      <c r="AO17" s="5">
        <f t="shared" si="8"/>
        <v>2</v>
      </c>
      <c r="AP17" s="5">
        <f t="shared" si="6"/>
        <v>2</v>
      </c>
      <c r="AQ17" s="6">
        <f t="shared" si="9"/>
        <v>4</v>
      </c>
    </row>
    <row r="18" spans="1:43" ht="70.900000000000006" customHeight="1" x14ac:dyDescent="0.2">
      <c r="A18" s="109"/>
      <c r="B18" s="71" t="s">
        <v>65</v>
      </c>
      <c r="C18" s="42"/>
      <c r="D18" s="43" t="s">
        <v>261</v>
      </c>
      <c r="E18" s="43" t="s">
        <v>262</v>
      </c>
      <c r="F18" s="43" t="s">
        <v>262</v>
      </c>
      <c r="G18" s="43"/>
      <c r="H18" s="43"/>
      <c r="I18" s="43"/>
      <c r="J18" s="43" t="s">
        <v>262</v>
      </c>
      <c r="K18" s="43"/>
      <c r="L18" s="43"/>
      <c r="M18" s="44" t="str">
        <f t="shared" si="7"/>
        <v>M</v>
      </c>
      <c r="N18" s="43" t="s">
        <v>261</v>
      </c>
      <c r="O18" s="43"/>
      <c r="P18" s="43" t="s">
        <v>261</v>
      </c>
      <c r="Q18" s="43"/>
      <c r="R18" s="44" t="str">
        <f t="shared" si="0"/>
        <v>A</v>
      </c>
      <c r="S18" s="45" t="str">
        <f t="shared" si="1"/>
        <v>CRITICO</v>
      </c>
      <c r="T18" s="99"/>
      <c r="U18" s="100"/>
      <c r="V18" s="100"/>
      <c r="W18" s="101"/>
      <c r="Z18" s="3">
        <f t="shared" si="2"/>
        <v>3</v>
      </c>
      <c r="AA18" s="3">
        <f t="shared" si="2"/>
        <v>2</v>
      </c>
      <c r="AB18" s="3">
        <f t="shared" si="2"/>
        <v>2</v>
      </c>
      <c r="AC18" s="3" t="str">
        <f t="shared" si="2"/>
        <v/>
      </c>
      <c r="AD18" s="3" t="str">
        <f t="shared" si="2"/>
        <v/>
      </c>
      <c r="AE18" s="3" t="str">
        <f t="shared" si="2"/>
        <v/>
      </c>
      <c r="AF18" s="3">
        <f t="shared" si="2"/>
        <v>2</v>
      </c>
      <c r="AG18" s="3" t="str">
        <f t="shared" si="2"/>
        <v/>
      </c>
      <c r="AH18" s="3" t="str">
        <f t="shared" si="2"/>
        <v/>
      </c>
      <c r="AI18" s="4">
        <f t="shared" si="3"/>
        <v>9</v>
      </c>
      <c r="AJ18" s="3">
        <f t="shared" si="4"/>
        <v>3</v>
      </c>
      <c r="AK18" s="3" t="str">
        <f t="shared" si="4"/>
        <v/>
      </c>
      <c r="AL18" s="3">
        <f t="shared" si="4"/>
        <v>3</v>
      </c>
      <c r="AM18" s="3" t="str">
        <f t="shared" si="4"/>
        <v/>
      </c>
      <c r="AN18" s="4">
        <f t="shared" si="5"/>
        <v>6</v>
      </c>
      <c r="AO18" s="5">
        <f t="shared" si="8"/>
        <v>2</v>
      </c>
      <c r="AP18" s="5">
        <f t="shared" si="6"/>
        <v>3</v>
      </c>
      <c r="AQ18" s="6">
        <f t="shared" si="9"/>
        <v>5</v>
      </c>
    </row>
    <row r="19" spans="1:43" ht="70.900000000000006" customHeight="1" x14ac:dyDescent="0.2">
      <c r="A19" s="109"/>
      <c r="B19" s="71" t="s">
        <v>66</v>
      </c>
      <c r="C19" s="42"/>
      <c r="D19" s="43" t="s">
        <v>261</v>
      </c>
      <c r="E19" s="43" t="s">
        <v>262</v>
      </c>
      <c r="F19" s="43" t="s">
        <v>262</v>
      </c>
      <c r="G19" s="43"/>
      <c r="H19" s="43"/>
      <c r="I19" s="43"/>
      <c r="J19" s="43" t="s">
        <v>262</v>
      </c>
      <c r="K19" s="43"/>
      <c r="L19" s="43"/>
      <c r="M19" s="44" t="str">
        <f t="shared" si="7"/>
        <v>M</v>
      </c>
      <c r="N19" s="43" t="s">
        <v>261</v>
      </c>
      <c r="O19" s="43"/>
      <c r="P19" s="43" t="s">
        <v>261</v>
      </c>
      <c r="Q19" s="43"/>
      <c r="R19" s="44" t="str">
        <f t="shared" si="0"/>
        <v>A</v>
      </c>
      <c r="S19" s="45" t="str">
        <f t="shared" si="1"/>
        <v>CRITICO</v>
      </c>
      <c r="T19" s="99"/>
      <c r="U19" s="100"/>
      <c r="V19" s="100"/>
      <c r="W19" s="101"/>
      <c r="Z19" s="3">
        <f t="shared" si="2"/>
        <v>3</v>
      </c>
      <c r="AA19" s="3">
        <f t="shared" si="2"/>
        <v>2</v>
      </c>
      <c r="AB19" s="3">
        <f t="shared" si="2"/>
        <v>2</v>
      </c>
      <c r="AC19" s="3" t="str">
        <f t="shared" si="2"/>
        <v/>
      </c>
      <c r="AD19" s="3" t="str">
        <f t="shared" si="2"/>
        <v/>
      </c>
      <c r="AE19" s="3" t="str">
        <f t="shared" si="2"/>
        <v/>
      </c>
      <c r="AF19" s="3">
        <f t="shared" si="2"/>
        <v>2</v>
      </c>
      <c r="AG19" s="3" t="str">
        <f t="shared" si="2"/>
        <v/>
      </c>
      <c r="AH19" s="3" t="str">
        <f t="shared" si="2"/>
        <v/>
      </c>
      <c r="AI19" s="4">
        <f t="shared" si="3"/>
        <v>9</v>
      </c>
      <c r="AJ19" s="3">
        <f t="shared" si="4"/>
        <v>3</v>
      </c>
      <c r="AK19" s="3" t="str">
        <f t="shared" si="4"/>
        <v/>
      </c>
      <c r="AL19" s="3">
        <f t="shared" si="4"/>
        <v>3</v>
      </c>
      <c r="AM19" s="3" t="str">
        <f t="shared" si="4"/>
        <v/>
      </c>
      <c r="AN19" s="4">
        <f t="shared" si="5"/>
        <v>6</v>
      </c>
      <c r="AO19" s="5">
        <f t="shared" si="8"/>
        <v>2</v>
      </c>
      <c r="AP19" s="5">
        <f t="shared" si="6"/>
        <v>3</v>
      </c>
      <c r="AQ19" s="6">
        <f t="shared" si="9"/>
        <v>5</v>
      </c>
    </row>
    <row r="20" spans="1:43" ht="70.900000000000006" customHeight="1" x14ac:dyDescent="0.2">
      <c r="A20" s="109"/>
      <c r="B20" s="71" t="s">
        <v>67</v>
      </c>
      <c r="C20" s="42"/>
      <c r="D20" s="43" t="s">
        <v>261</v>
      </c>
      <c r="E20" s="43" t="s">
        <v>261</v>
      </c>
      <c r="F20" s="43" t="s">
        <v>262</v>
      </c>
      <c r="G20" s="43"/>
      <c r="H20" s="43"/>
      <c r="I20" s="43"/>
      <c r="J20" s="43" t="s">
        <v>262</v>
      </c>
      <c r="K20" s="43"/>
      <c r="L20" s="43"/>
      <c r="M20" s="44" t="str">
        <f t="shared" si="7"/>
        <v>M</v>
      </c>
      <c r="N20" s="43" t="s">
        <v>261</v>
      </c>
      <c r="O20" s="43"/>
      <c r="P20" s="43" t="s">
        <v>261</v>
      </c>
      <c r="Q20" s="43"/>
      <c r="R20" s="44" t="str">
        <f t="shared" si="0"/>
        <v>A</v>
      </c>
      <c r="S20" s="45" t="str">
        <f t="shared" si="1"/>
        <v>CRITICO</v>
      </c>
      <c r="T20" s="99"/>
      <c r="U20" s="100"/>
      <c r="V20" s="100"/>
      <c r="W20" s="101"/>
      <c r="Z20" s="3">
        <f t="shared" si="2"/>
        <v>3</v>
      </c>
      <c r="AA20" s="3">
        <f t="shared" si="2"/>
        <v>3</v>
      </c>
      <c r="AB20" s="3">
        <f t="shared" si="2"/>
        <v>2</v>
      </c>
      <c r="AC20" s="3" t="str">
        <f t="shared" si="2"/>
        <v/>
      </c>
      <c r="AD20" s="3" t="str">
        <f t="shared" si="2"/>
        <v/>
      </c>
      <c r="AE20" s="3" t="str">
        <f t="shared" si="2"/>
        <v/>
      </c>
      <c r="AF20" s="3">
        <f t="shared" si="2"/>
        <v>2</v>
      </c>
      <c r="AG20" s="3" t="str">
        <f t="shared" si="2"/>
        <v/>
      </c>
      <c r="AH20" s="3" t="str">
        <f t="shared" si="2"/>
        <v/>
      </c>
      <c r="AI20" s="4">
        <f t="shared" si="3"/>
        <v>10</v>
      </c>
      <c r="AJ20" s="3">
        <f t="shared" si="4"/>
        <v>3</v>
      </c>
      <c r="AK20" s="3" t="str">
        <f t="shared" si="4"/>
        <v/>
      </c>
      <c r="AL20" s="3">
        <f t="shared" si="4"/>
        <v>3</v>
      </c>
      <c r="AM20" s="3" t="str">
        <f t="shared" si="4"/>
        <v/>
      </c>
      <c r="AN20" s="4">
        <f t="shared" si="5"/>
        <v>6</v>
      </c>
      <c r="AO20" s="5">
        <f t="shared" si="8"/>
        <v>2</v>
      </c>
      <c r="AP20" s="5">
        <f t="shared" si="6"/>
        <v>3</v>
      </c>
      <c r="AQ20" s="6">
        <f t="shared" si="9"/>
        <v>5</v>
      </c>
    </row>
    <row r="21" spans="1:43" ht="70.900000000000006" customHeight="1" x14ac:dyDescent="0.2">
      <c r="A21" s="109"/>
      <c r="B21" s="71" t="s">
        <v>68</v>
      </c>
      <c r="C21" s="42"/>
      <c r="D21" s="43" t="s">
        <v>261</v>
      </c>
      <c r="E21" s="43" t="s">
        <v>261</v>
      </c>
      <c r="F21" s="43" t="s">
        <v>262</v>
      </c>
      <c r="G21" s="43"/>
      <c r="H21" s="43"/>
      <c r="I21" s="43"/>
      <c r="J21" s="43" t="s">
        <v>262</v>
      </c>
      <c r="K21" s="43"/>
      <c r="L21" s="43"/>
      <c r="M21" s="44" t="str">
        <f t="shared" si="7"/>
        <v>M</v>
      </c>
      <c r="N21" s="43" t="s">
        <v>261</v>
      </c>
      <c r="O21" s="43"/>
      <c r="P21" s="43" t="s">
        <v>262</v>
      </c>
      <c r="Q21" s="43"/>
      <c r="R21" s="44" t="str">
        <f t="shared" si="0"/>
        <v>A</v>
      </c>
      <c r="S21" s="45" t="str">
        <f t="shared" si="1"/>
        <v>CRITICO</v>
      </c>
      <c r="T21" s="99"/>
      <c r="U21" s="100"/>
      <c r="V21" s="100"/>
      <c r="W21" s="101"/>
      <c r="Z21" s="3">
        <f t="shared" ref="Z21:AH43" si="10">IF(D21="A",3,(IF(D21="M",2,(IF(D21="B",1,"")))))</f>
        <v>3</v>
      </c>
      <c r="AA21" s="3">
        <f t="shared" si="10"/>
        <v>3</v>
      </c>
      <c r="AB21" s="3">
        <f t="shared" si="10"/>
        <v>2</v>
      </c>
      <c r="AC21" s="3" t="str">
        <f t="shared" si="10"/>
        <v/>
      </c>
      <c r="AD21" s="3" t="str">
        <f t="shared" si="10"/>
        <v/>
      </c>
      <c r="AE21" s="3" t="str">
        <f t="shared" si="10"/>
        <v/>
      </c>
      <c r="AF21" s="3">
        <f t="shared" si="10"/>
        <v>2</v>
      </c>
      <c r="AG21" s="3" t="str">
        <f t="shared" si="10"/>
        <v/>
      </c>
      <c r="AH21" s="3" t="str">
        <f t="shared" si="10"/>
        <v/>
      </c>
      <c r="AI21" s="4">
        <f t="shared" si="3"/>
        <v>10</v>
      </c>
      <c r="AJ21" s="3">
        <f t="shared" ref="AJ21:AM44" si="11">IF(N21="A",3,(IF(N21="M",2,(IF(N21="B",1,"")))))</f>
        <v>3</v>
      </c>
      <c r="AK21" s="3" t="str">
        <f t="shared" si="11"/>
        <v/>
      </c>
      <c r="AL21" s="3">
        <f t="shared" si="11"/>
        <v>2</v>
      </c>
      <c r="AM21" s="3" t="str">
        <f t="shared" si="11"/>
        <v/>
      </c>
      <c r="AN21" s="4">
        <f t="shared" si="5"/>
        <v>5</v>
      </c>
      <c r="AO21" s="5">
        <f t="shared" si="8"/>
        <v>2</v>
      </c>
      <c r="AP21" s="5">
        <f t="shared" si="6"/>
        <v>3</v>
      </c>
      <c r="AQ21" s="6">
        <f t="shared" si="9"/>
        <v>5</v>
      </c>
    </row>
    <row r="22" spans="1:43" ht="70.900000000000006" customHeight="1" x14ac:dyDescent="0.2">
      <c r="A22" s="109"/>
      <c r="B22" s="71" t="s">
        <v>69</v>
      </c>
      <c r="C22" s="42"/>
      <c r="D22" s="43" t="s">
        <v>261</v>
      </c>
      <c r="E22" s="43" t="s">
        <v>262</v>
      </c>
      <c r="F22" s="43" t="s">
        <v>262</v>
      </c>
      <c r="G22" s="43"/>
      <c r="H22" s="43"/>
      <c r="I22" s="43"/>
      <c r="J22" s="43" t="s">
        <v>262</v>
      </c>
      <c r="K22" s="43"/>
      <c r="L22" s="43"/>
      <c r="M22" s="44" t="str">
        <f t="shared" si="7"/>
        <v>M</v>
      </c>
      <c r="N22" s="43" t="s">
        <v>261</v>
      </c>
      <c r="O22" s="43"/>
      <c r="P22" s="43" t="s">
        <v>261</v>
      </c>
      <c r="Q22" s="43"/>
      <c r="R22" s="44" t="str">
        <f t="shared" si="0"/>
        <v>A</v>
      </c>
      <c r="S22" s="45" t="str">
        <f t="shared" si="1"/>
        <v>CRITICO</v>
      </c>
      <c r="T22" s="99"/>
      <c r="U22" s="100"/>
      <c r="V22" s="100"/>
      <c r="W22" s="101"/>
      <c r="Z22" s="3">
        <f t="shared" si="10"/>
        <v>3</v>
      </c>
      <c r="AA22" s="3">
        <f t="shared" si="10"/>
        <v>2</v>
      </c>
      <c r="AB22" s="3">
        <f t="shared" si="10"/>
        <v>2</v>
      </c>
      <c r="AC22" s="3" t="str">
        <f t="shared" si="10"/>
        <v/>
      </c>
      <c r="AD22" s="3" t="str">
        <f t="shared" si="10"/>
        <v/>
      </c>
      <c r="AE22" s="3" t="str">
        <f t="shared" si="10"/>
        <v/>
      </c>
      <c r="AF22" s="3">
        <f t="shared" si="10"/>
        <v>2</v>
      </c>
      <c r="AG22" s="3" t="str">
        <f t="shared" si="10"/>
        <v/>
      </c>
      <c r="AH22" s="3" t="str">
        <f t="shared" si="10"/>
        <v/>
      </c>
      <c r="AI22" s="4">
        <f t="shared" si="3"/>
        <v>9</v>
      </c>
      <c r="AJ22" s="3">
        <f t="shared" si="11"/>
        <v>3</v>
      </c>
      <c r="AK22" s="3" t="str">
        <f t="shared" si="11"/>
        <v/>
      </c>
      <c r="AL22" s="3">
        <f t="shared" si="11"/>
        <v>3</v>
      </c>
      <c r="AM22" s="3" t="str">
        <f t="shared" si="11"/>
        <v/>
      </c>
      <c r="AN22" s="4">
        <f t="shared" si="5"/>
        <v>6</v>
      </c>
      <c r="AO22" s="5">
        <f t="shared" si="8"/>
        <v>2</v>
      </c>
      <c r="AP22" s="5">
        <f t="shared" si="6"/>
        <v>3</v>
      </c>
      <c r="AQ22" s="6">
        <f t="shared" si="9"/>
        <v>5</v>
      </c>
    </row>
    <row r="23" spans="1:43" ht="70.900000000000006" customHeight="1" x14ac:dyDescent="0.2">
      <c r="A23" s="109"/>
      <c r="B23" s="71" t="s">
        <v>70</v>
      </c>
      <c r="C23" s="42"/>
      <c r="D23" s="43" t="s">
        <v>261</v>
      </c>
      <c r="E23" s="43" t="s">
        <v>261</v>
      </c>
      <c r="F23" s="43" t="s">
        <v>262</v>
      </c>
      <c r="G23" s="43"/>
      <c r="H23" s="43"/>
      <c r="I23" s="43"/>
      <c r="J23" s="43" t="s">
        <v>262</v>
      </c>
      <c r="K23" s="43"/>
      <c r="L23" s="43"/>
      <c r="M23" s="44" t="str">
        <f t="shared" si="7"/>
        <v>M</v>
      </c>
      <c r="N23" s="43" t="s">
        <v>261</v>
      </c>
      <c r="O23" s="43"/>
      <c r="P23" s="43" t="s">
        <v>261</v>
      </c>
      <c r="Q23" s="43"/>
      <c r="R23" s="44" t="str">
        <f t="shared" si="0"/>
        <v>A</v>
      </c>
      <c r="S23" s="45" t="str">
        <f t="shared" si="1"/>
        <v>CRITICO</v>
      </c>
      <c r="T23" s="99"/>
      <c r="U23" s="100"/>
      <c r="V23" s="100"/>
      <c r="W23" s="101"/>
      <c r="Z23" s="3">
        <f t="shared" si="10"/>
        <v>3</v>
      </c>
      <c r="AA23" s="3">
        <f t="shared" si="10"/>
        <v>3</v>
      </c>
      <c r="AB23" s="3">
        <f t="shared" si="10"/>
        <v>2</v>
      </c>
      <c r="AC23" s="3" t="str">
        <f t="shared" si="10"/>
        <v/>
      </c>
      <c r="AD23" s="3" t="str">
        <f t="shared" si="10"/>
        <v/>
      </c>
      <c r="AE23" s="3" t="str">
        <f t="shared" si="10"/>
        <v/>
      </c>
      <c r="AF23" s="3">
        <f t="shared" si="10"/>
        <v>2</v>
      </c>
      <c r="AG23" s="3" t="str">
        <f t="shared" si="10"/>
        <v/>
      </c>
      <c r="AH23" s="3" t="str">
        <f t="shared" si="10"/>
        <v/>
      </c>
      <c r="AI23" s="4">
        <f t="shared" si="3"/>
        <v>10</v>
      </c>
      <c r="AJ23" s="3">
        <f t="shared" si="11"/>
        <v>3</v>
      </c>
      <c r="AK23" s="3" t="str">
        <f t="shared" si="11"/>
        <v/>
      </c>
      <c r="AL23" s="3">
        <f t="shared" si="11"/>
        <v>3</v>
      </c>
      <c r="AM23" s="3" t="str">
        <f t="shared" si="11"/>
        <v/>
      </c>
      <c r="AN23" s="4">
        <f t="shared" si="5"/>
        <v>6</v>
      </c>
      <c r="AO23" s="5">
        <f t="shared" si="8"/>
        <v>2</v>
      </c>
      <c r="AP23" s="5">
        <f t="shared" si="6"/>
        <v>3</v>
      </c>
      <c r="AQ23" s="6">
        <f t="shared" si="9"/>
        <v>5</v>
      </c>
    </row>
    <row r="24" spans="1:43" ht="70.900000000000006" customHeight="1" x14ac:dyDescent="0.2">
      <c r="A24" s="109"/>
      <c r="B24" s="71" t="s">
        <v>71</v>
      </c>
      <c r="C24" s="42"/>
      <c r="D24" s="43" t="s">
        <v>261</v>
      </c>
      <c r="E24" s="43" t="s">
        <v>262</v>
      </c>
      <c r="F24" s="43" t="s">
        <v>262</v>
      </c>
      <c r="G24" s="43"/>
      <c r="H24" s="43"/>
      <c r="I24" s="43"/>
      <c r="J24" s="43" t="s">
        <v>262</v>
      </c>
      <c r="K24" s="43"/>
      <c r="L24" s="43"/>
      <c r="M24" s="44" t="str">
        <f t="shared" si="7"/>
        <v>M</v>
      </c>
      <c r="N24" s="43" t="s">
        <v>261</v>
      </c>
      <c r="O24" s="43"/>
      <c r="P24" s="43" t="s">
        <v>261</v>
      </c>
      <c r="Q24" s="43"/>
      <c r="R24" s="44" t="str">
        <f t="shared" si="0"/>
        <v>A</v>
      </c>
      <c r="S24" s="45" t="str">
        <f t="shared" si="1"/>
        <v>CRITICO</v>
      </c>
      <c r="T24" s="99"/>
      <c r="U24" s="100"/>
      <c r="V24" s="100"/>
      <c r="W24" s="101"/>
      <c r="Z24" s="3">
        <f t="shared" si="10"/>
        <v>3</v>
      </c>
      <c r="AA24" s="3">
        <f t="shared" si="10"/>
        <v>2</v>
      </c>
      <c r="AB24" s="3">
        <f t="shared" si="10"/>
        <v>2</v>
      </c>
      <c r="AC24" s="3" t="str">
        <f t="shared" si="10"/>
        <v/>
      </c>
      <c r="AD24" s="3" t="str">
        <f t="shared" si="10"/>
        <v/>
      </c>
      <c r="AE24" s="3" t="str">
        <f t="shared" si="10"/>
        <v/>
      </c>
      <c r="AF24" s="3">
        <f t="shared" si="10"/>
        <v>2</v>
      </c>
      <c r="AG24" s="3" t="str">
        <f t="shared" si="10"/>
        <v/>
      </c>
      <c r="AH24" s="3" t="str">
        <f t="shared" si="10"/>
        <v/>
      </c>
      <c r="AI24" s="4">
        <f t="shared" si="3"/>
        <v>9</v>
      </c>
      <c r="AJ24" s="3">
        <f t="shared" si="11"/>
        <v>3</v>
      </c>
      <c r="AK24" s="3" t="str">
        <f t="shared" si="11"/>
        <v/>
      </c>
      <c r="AL24" s="3">
        <f t="shared" si="11"/>
        <v>3</v>
      </c>
      <c r="AM24" s="3" t="str">
        <f t="shared" si="11"/>
        <v/>
      </c>
      <c r="AN24" s="4">
        <f t="shared" si="5"/>
        <v>6</v>
      </c>
      <c r="AO24" s="5">
        <f t="shared" si="8"/>
        <v>2</v>
      </c>
      <c r="AP24" s="5">
        <f t="shared" si="6"/>
        <v>3</v>
      </c>
      <c r="AQ24" s="6">
        <f t="shared" si="9"/>
        <v>5</v>
      </c>
    </row>
    <row r="25" spans="1:43" ht="70.900000000000006" customHeight="1" x14ac:dyDescent="0.2">
      <c r="A25" s="109"/>
      <c r="B25" s="71" t="s">
        <v>72</v>
      </c>
      <c r="C25" s="42"/>
      <c r="D25" s="43" t="s">
        <v>261</v>
      </c>
      <c r="E25" s="43" t="s">
        <v>262</v>
      </c>
      <c r="F25" s="43" t="s">
        <v>262</v>
      </c>
      <c r="G25" s="43"/>
      <c r="H25" s="43"/>
      <c r="I25" s="43"/>
      <c r="J25" s="43" t="s">
        <v>262</v>
      </c>
      <c r="K25" s="43"/>
      <c r="L25" s="43"/>
      <c r="M25" s="44" t="str">
        <f t="shared" si="7"/>
        <v>M</v>
      </c>
      <c r="N25" s="43" t="s">
        <v>261</v>
      </c>
      <c r="O25" s="43"/>
      <c r="P25" s="43" t="s">
        <v>261</v>
      </c>
      <c r="Q25" s="43"/>
      <c r="R25" s="44" t="str">
        <f t="shared" si="0"/>
        <v>A</v>
      </c>
      <c r="S25" s="45" t="str">
        <f t="shared" si="1"/>
        <v>CRITICO</v>
      </c>
      <c r="T25" s="99"/>
      <c r="U25" s="100"/>
      <c r="V25" s="100"/>
      <c r="W25" s="101"/>
      <c r="Z25" s="3">
        <f t="shared" si="10"/>
        <v>3</v>
      </c>
      <c r="AA25" s="3">
        <f t="shared" si="10"/>
        <v>2</v>
      </c>
      <c r="AB25" s="3">
        <f t="shared" si="10"/>
        <v>2</v>
      </c>
      <c r="AC25" s="3" t="str">
        <f t="shared" si="10"/>
        <v/>
      </c>
      <c r="AD25" s="3" t="str">
        <f t="shared" si="10"/>
        <v/>
      </c>
      <c r="AE25" s="3" t="str">
        <f t="shared" si="10"/>
        <v/>
      </c>
      <c r="AF25" s="3">
        <f t="shared" si="10"/>
        <v>2</v>
      </c>
      <c r="AG25" s="3" t="str">
        <f t="shared" si="10"/>
        <v/>
      </c>
      <c r="AH25" s="3" t="str">
        <f t="shared" si="10"/>
        <v/>
      </c>
      <c r="AI25" s="4">
        <f t="shared" si="3"/>
        <v>9</v>
      </c>
      <c r="AJ25" s="3">
        <f t="shared" si="11"/>
        <v>3</v>
      </c>
      <c r="AK25" s="3" t="str">
        <f t="shared" si="11"/>
        <v/>
      </c>
      <c r="AL25" s="3">
        <f t="shared" si="11"/>
        <v>3</v>
      </c>
      <c r="AM25" s="3" t="str">
        <f t="shared" si="11"/>
        <v/>
      </c>
      <c r="AN25" s="4">
        <f t="shared" si="5"/>
        <v>6</v>
      </c>
      <c r="AO25" s="5">
        <f t="shared" si="8"/>
        <v>2</v>
      </c>
      <c r="AP25" s="5">
        <f t="shared" si="6"/>
        <v>3</v>
      </c>
      <c r="AQ25" s="6">
        <f t="shared" si="9"/>
        <v>5</v>
      </c>
    </row>
    <row r="26" spans="1:43" ht="70.900000000000006" customHeight="1" x14ac:dyDescent="0.2">
      <c r="A26" s="109"/>
      <c r="B26" s="71" t="s">
        <v>73</v>
      </c>
      <c r="C26" s="42"/>
      <c r="D26" s="43" t="s">
        <v>261</v>
      </c>
      <c r="E26" s="43" t="s">
        <v>261</v>
      </c>
      <c r="F26" s="43" t="s">
        <v>262</v>
      </c>
      <c r="G26" s="43"/>
      <c r="H26" s="43"/>
      <c r="I26" s="43"/>
      <c r="J26" s="43" t="s">
        <v>262</v>
      </c>
      <c r="K26" s="43"/>
      <c r="L26" s="43"/>
      <c r="M26" s="44" t="str">
        <f t="shared" si="7"/>
        <v>M</v>
      </c>
      <c r="N26" s="43" t="s">
        <v>261</v>
      </c>
      <c r="O26" s="43"/>
      <c r="P26" s="43" t="s">
        <v>261</v>
      </c>
      <c r="Q26" s="43"/>
      <c r="R26" s="44" t="str">
        <f t="shared" si="0"/>
        <v>A</v>
      </c>
      <c r="S26" s="45" t="str">
        <f t="shared" si="1"/>
        <v>CRITICO</v>
      </c>
      <c r="T26" s="99"/>
      <c r="U26" s="100"/>
      <c r="V26" s="100"/>
      <c r="W26" s="101"/>
      <c r="Z26" s="3">
        <f t="shared" si="10"/>
        <v>3</v>
      </c>
      <c r="AA26" s="3">
        <f t="shared" si="10"/>
        <v>3</v>
      </c>
      <c r="AB26" s="3">
        <f t="shared" si="10"/>
        <v>2</v>
      </c>
      <c r="AC26" s="3" t="str">
        <f t="shared" si="10"/>
        <v/>
      </c>
      <c r="AD26" s="3" t="str">
        <f t="shared" si="10"/>
        <v/>
      </c>
      <c r="AE26" s="3" t="str">
        <f t="shared" si="10"/>
        <v/>
      </c>
      <c r="AF26" s="3">
        <f t="shared" si="10"/>
        <v>2</v>
      </c>
      <c r="AG26" s="3" t="str">
        <f t="shared" si="10"/>
        <v/>
      </c>
      <c r="AH26" s="3" t="str">
        <f t="shared" si="10"/>
        <v/>
      </c>
      <c r="AI26" s="4">
        <f t="shared" si="3"/>
        <v>10</v>
      </c>
      <c r="AJ26" s="3">
        <f t="shared" si="11"/>
        <v>3</v>
      </c>
      <c r="AK26" s="3" t="str">
        <f t="shared" si="11"/>
        <v/>
      </c>
      <c r="AL26" s="3">
        <f t="shared" si="11"/>
        <v>3</v>
      </c>
      <c r="AM26" s="3" t="str">
        <f t="shared" si="11"/>
        <v/>
      </c>
      <c r="AN26" s="4">
        <f t="shared" si="5"/>
        <v>6</v>
      </c>
      <c r="AO26" s="5">
        <f t="shared" si="8"/>
        <v>2</v>
      </c>
      <c r="AP26" s="5">
        <f t="shared" si="6"/>
        <v>3</v>
      </c>
      <c r="AQ26" s="6">
        <f t="shared" si="9"/>
        <v>5</v>
      </c>
    </row>
    <row r="27" spans="1:43" ht="70.900000000000006" customHeight="1" x14ac:dyDescent="0.2">
      <c r="A27" s="110"/>
      <c r="B27" s="71" t="s">
        <v>74</v>
      </c>
      <c r="C27" s="42"/>
      <c r="D27" s="43" t="s">
        <v>262</v>
      </c>
      <c r="E27" s="43" t="s">
        <v>261</v>
      </c>
      <c r="F27" s="43" t="s">
        <v>262</v>
      </c>
      <c r="G27" s="43"/>
      <c r="H27" s="43"/>
      <c r="I27" s="43"/>
      <c r="J27" s="43" t="s">
        <v>262</v>
      </c>
      <c r="K27" s="43"/>
      <c r="L27" s="43"/>
      <c r="M27" s="44" t="str">
        <f t="shared" si="7"/>
        <v>M</v>
      </c>
      <c r="N27" s="43" t="s">
        <v>261</v>
      </c>
      <c r="O27" s="43"/>
      <c r="P27" s="43" t="s">
        <v>262</v>
      </c>
      <c r="Q27" s="43"/>
      <c r="R27" s="44" t="str">
        <f t="shared" si="0"/>
        <v>A</v>
      </c>
      <c r="S27" s="45" t="str">
        <f t="shared" si="1"/>
        <v>CRITICO</v>
      </c>
      <c r="T27" s="104"/>
      <c r="U27" s="105"/>
      <c r="V27" s="105"/>
      <c r="W27" s="106"/>
      <c r="Z27" s="3">
        <f t="shared" si="10"/>
        <v>2</v>
      </c>
      <c r="AA27" s="3">
        <f t="shared" si="10"/>
        <v>3</v>
      </c>
      <c r="AB27" s="3">
        <f t="shared" si="10"/>
        <v>2</v>
      </c>
      <c r="AC27" s="3" t="str">
        <f t="shared" si="10"/>
        <v/>
      </c>
      <c r="AD27" s="3" t="str">
        <f t="shared" si="10"/>
        <v/>
      </c>
      <c r="AE27" s="3" t="str">
        <f t="shared" si="10"/>
        <v/>
      </c>
      <c r="AF27" s="3">
        <f t="shared" si="10"/>
        <v>2</v>
      </c>
      <c r="AG27" s="3" t="str">
        <f t="shared" si="10"/>
        <v/>
      </c>
      <c r="AH27" s="3" t="str">
        <f t="shared" si="10"/>
        <v/>
      </c>
      <c r="AI27" s="4">
        <f t="shared" si="3"/>
        <v>9</v>
      </c>
      <c r="AJ27" s="3">
        <f t="shared" si="11"/>
        <v>3</v>
      </c>
      <c r="AK27" s="3" t="str">
        <f t="shared" si="11"/>
        <v/>
      </c>
      <c r="AL27" s="3">
        <f t="shared" si="11"/>
        <v>2</v>
      </c>
      <c r="AM27" s="3" t="str">
        <f t="shared" si="11"/>
        <v/>
      </c>
      <c r="AN27" s="4">
        <f t="shared" si="5"/>
        <v>5</v>
      </c>
      <c r="AO27" s="5">
        <f t="shared" si="8"/>
        <v>2</v>
      </c>
      <c r="AP27" s="5">
        <f t="shared" si="6"/>
        <v>3</v>
      </c>
      <c r="AQ27" s="6">
        <f t="shared" si="9"/>
        <v>5</v>
      </c>
    </row>
    <row r="28" spans="1:43" ht="115.9" customHeight="1" x14ac:dyDescent="0.2">
      <c r="A28" s="102" t="s">
        <v>75</v>
      </c>
      <c r="B28" s="47" t="s">
        <v>258</v>
      </c>
      <c r="C28" s="42"/>
      <c r="D28" s="43" t="s">
        <v>261</v>
      </c>
      <c r="E28" s="43" t="s">
        <v>262</v>
      </c>
      <c r="F28" s="43" t="s">
        <v>263</v>
      </c>
      <c r="G28" s="43"/>
      <c r="H28" s="43"/>
      <c r="I28" s="43"/>
      <c r="J28" s="43" t="s">
        <v>263</v>
      </c>
      <c r="K28" s="43"/>
      <c r="L28" s="43"/>
      <c r="M28" s="44" t="str">
        <f t="shared" si="7"/>
        <v>M</v>
      </c>
      <c r="N28" s="43" t="s">
        <v>262</v>
      </c>
      <c r="O28" s="43"/>
      <c r="P28" s="43" t="s">
        <v>262</v>
      </c>
      <c r="Q28" s="43"/>
      <c r="R28" s="44" t="str">
        <f t="shared" si="0"/>
        <v>M</v>
      </c>
      <c r="S28" s="45" t="str">
        <f t="shared" si="1"/>
        <v>MEDIO</v>
      </c>
      <c r="T28" s="99"/>
      <c r="U28" s="100"/>
      <c r="V28" s="100"/>
      <c r="W28" s="101"/>
      <c r="Z28" s="3">
        <f t="shared" si="10"/>
        <v>3</v>
      </c>
      <c r="AA28" s="3">
        <f t="shared" si="10"/>
        <v>2</v>
      </c>
      <c r="AB28" s="3">
        <f t="shared" si="10"/>
        <v>1</v>
      </c>
      <c r="AC28" s="3" t="str">
        <f t="shared" si="10"/>
        <v/>
      </c>
      <c r="AD28" s="3" t="str">
        <f t="shared" si="10"/>
        <v/>
      </c>
      <c r="AE28" s="3" t="str">
        <f t="shared" si="10"/>
        <v/>
      </c>
      <c r="AF28" s="3">
        <f t="shared" si="10"/>
        <v>1</v>
      </c>
      <c r="AG28" s="3" t="str">
        <f t="shared" si="10"/>
        <v/>
      </c>
      <c r="AH28" s="3" t="str">
        <f t="shared" si="10"/>
        <v/>
      </c>
      <c r="AI28" s="4">
        <f t="shared" si="3"/>
        <v>7</v>
      </c>
      <c r="AJ28" s="3">
        <f t="shared" si="11"/>
        <v>2</v>
      </c>
      <c r="AK28" s="3" t="str">
        <f t="shared" si="11"/>
        <v/>
      </c>
      <c r="AL28" s="3">
        <f t="shared" si="11"/>
        <v>2</v>
      </c>
      <c r="AM28" s="3" t="str">
        <f t="shared" si="11"/>
        <v/>
      </c>
      <c r="AN28" s="4">
        <f t="shared" si="5"/>
        <v>4</v>
      </c>
      <c r="AO28" s="5">
        <f t="shared" si="8"/>
        <v>2</v>
      </c>
      <c r="AP28" s="5">
        <f t="shared" si="6"/>
        <v>2</v>
      </c>
      <c r="AQ28" s="6">
        <f t="shared" si="9"/>
        <v>4</v>
      </c>
    </row>
    <row r="29" spans="1:43" ht="70.900000000000006" customHeight="1" x14ac:dyDescent="0.2">
      <c r="A29" s="103"/>
      <c r="B29" s="47" t="s">
        <v>77</v>
      </c>
      <c r="C29" s="42"/>
      <c r="D29" s="43" t="s">
        <v>261</v>
      </c>
      <c r="E29" s="43" t="s">
        <v>262</v>
      </c>
      <c r="F29" s="43" t="s">
        <v>263</v>
      </c>
      <c r="G29" s="43"/>
      <c r="H29" s="43"/>
      <c r="I29" s="43"/>
      <c r="J29" s="43" t="s">
        <v>263</v>
      </c>
      <c r="K29" s="43"/>
      <c r="L29" s="43"/>
      <c r="M29" s="44" t="str">
        <f t="shared" si="7"/>
        <v>M</v>
      </c>
      <c r="N29" s="43" t="s">
        <v>262</v>
      </c>
      <c r="O29" s="43"/>
      <c r="P29" s="43" t="s">
        <v>262</v>
      </c>
      <c r="Q29" s="43"/>
      <c r="R29" s="44" t="str">
        <f t="shared" si="0"/>
        <v>M</v>
      </c>
      <c r="S29" s="45" t="str">
        <f t="shared" si="1"/>
        <v>MEDIO</v>
      </c>
      <c r="T29" s="99"/>
      <c r="U29" s="100"/>
      <c r="V29" s="100"/>
      <c r="W29" s="101"/>
      <c r="Z29" s="3">
        <f t="shared" si="10"/>
        <v>3</v>
      </c>
      <c r="AA29" s="3">
        <f t="shared" si="10"/>
        <v>2</v>
      </c>
      <c r="AB29" s="3">
        <f t="shared" si="10"/>
        <v>1</v>
      </c>
      <c r="AC29" s="3" t="str">
        <f t="shared" si="10"/>
        <v/>
      </c>
      <c r="AD29" s="3" t="str">
        <f t="shared" si="10"/>
        <v/>
      </c>
      <c r="AE29" s="3" t="str">
        <f t="shared" si="10"/>
        <v/>
      </c>
      <c r="AF29" s="3">
        <f t="shared" si="10"/>
        <v>1</v>
      </c>
      <c r="AG29" s="3" t="str">
        <f t="shared" si="10"/>
        <v/>
      </c>
      <c r="AH29" s="3" t="str">
        <f t="shared" si="10"/>
        <v/>
      </c>
      <c r="AI29" s="4">
        <f t="shared" si="3"/>
        <v>7</v>
      </c>
      <c r="AJ29" s="3">
        <f t="shared" si="11"/>
        <v>2</v>
      </c>
      <c r="AK29" s="3" t="str">
        <f t="shared" si="11"/>
        <v/>
      </c>
      <c r="AL29" s="3">
        <f t="shared" si="11"/>
        <v>2</v>
      </c>
      <c r="AM29" s="3" t="str">
        <f t="shared" si="11"/>
        <v/>
      </c>
      <c r="AN29" s="4">
        <f t="shared" si="5"/>
        <v>4</v>
      </c>
      <c r="AO29" s="5">
        <f t="shared" si="8"/>
        <v>2</v>
      </c>
      <c r="AP29" s="5">
        <f t="shared" si="6"/>
        <v>2</v>
      </c>
      <c r="AQ29" s="6">
        <f t="shared" si="9"/>
        <v>4</v>
      </c>
    </row>
    <row r="30" spans="1:43" ht="70.900000000000006" customHeight="1" x14ac:dyDescent="0.2">
      <c r="A30" s="103"/>
      <c r="B30" s="47" t="s">
        <v>78</v>
      </c>
      <c r="C30" s="42"/>
      <c r="D30" s="43" t="s">
        <v>261</v>
      </c>
      <c r="E30" s="43" t="s">
        <v>262</v>
      </c>
      <c r="F30" s="43" t="s">
        <v>263</v>
      </c>
      <c r="G30" s="43"/>
      <c r="H30" s="43"/>
      <c r="I30" s="43"/>
      <c r="J30" s="43" t="s">
        <v>263</v>
      </c>
      <c r="K30" s="43"/>
      <c r="L30" s="43"/>
      <c r="M30" s="44" t="str">
        <f t="shared" si="7"/>
        <v>M</v>
      </c>
      <c r="N30" s="43" t="s">
        <v>262</v>
      </c>
      <c r="O30" s="43"/>
      <c r="P30" s="43" t="s">
        <v>262</v>
      </c>
      <c r="Q30" s="43"/>
      <c r="R30" s="44" t="str">
        <f t="shared" si="0"/>
        <v>M</v>
      </c>
      <c r="S30" s="45" t="str">
        <f t="shared" si="1"/>
        <v>MEDIO</v>
      </c>
      <c r="T30" s="99"/>
      <c r="U30" s="100"/>
      <c r="V30" s="100"/>
      <c r="W30" s="101"/>
      <c r="Z30" s="3">
        <f t="shared" si="10"/>
        <v>3</v>
      </c>
      <c r="AA30" s="3">
        <f t="shared" si="10"/>
        <v>2</v>
      </c>
      <c r="AB30" s="3">
        <f t="shared" si="10"/>
        <v>1</v>
      </c>
      <c r="AC30" s="3" t="str">
        <f t="shared" si="10"/>
        <v/>
      </c>
      <c r="AD30" s="3" t="str">
        <f t="shared" si="10"/>
        <v/>
      </c>
      <c r="AE30" s="3" t="str">
        <f t="shared" si="10"/>
        <v/>
      </c>
      <c r="AF30" s="3">
        <f t="shared" si="10"/>
        <v>1</v>
      </c>
      <c r="AG30" s="3" t="str">
        <f t="shared" si="10"/>
        <v/>
      </c>
      <c r="AH30" s="3" t="str">
        <f t="shared" si="10"/>
        <v/>
      </c>
      <c r="AI30" s="4">
        <f t="shared" si="3"/>
        <v>7</v>
      </c>
      <c r="AJ30" s="3">
        <f t="shared" si="11"/>
        <v>2</v>
      </c>
      <c r="AK30" s="3" t="str">
        <f t="shared" si="11"/>
        <v/>
      </c>
      <c r="AL30" s="3">
        <f t="shared" si="11"/>
        <v>2</v>
      </c>
      <c r="AM30" s="3" t="str">
        <f t="shared" si="11"/>
        <v/>
      </c>
      <c r="AN30" s="4">
        <f t="shared" si="5"/>
        <v>4</v>
      </c>
      <c r="AO30" s="5">
        <f t="shared" si="8"/>
        <v>2</v>
      </c>
      <c r="AP30" s="5">
        <f t="shared" si="6"/>
        <v>2</v>
      </c>
      <c r="AQ30" s="6">
        <f t="shared" si="9"/>
        <v>4</v>
      </c>
    </row>
    <row r="31" spans="1:43" ht="70.900000000000006" customHeight="1" x14ac:dyDescent="0.2">
      <c r="A31" s="103"/>
      <c r="B31" s="47" t="s">
        <v>79</v>
      </c>
      <c r="C31" s="42"/>
      <c r="D31" s="43" t="s">
        <v>262</v>
      </c>
      <c r="E31" s="43" t="s">
        <v>262</v>
      </c>
      <c r="F31" s="43" t="s">
        <v>263</v>
      </c>
      <c r="G31" s="43"/>
      <c r="H31" s="43"/>
      <c r="I31" s="43"/>
      <c r="J31" s="43" t="s">
        <v>263</v>
      </c>
      <c r="K31" s="43"/>
      <c r="L31" s="43"/>
      <c r="M31" s="44" t="str">
        <f t="shared" si="7"/>
        <v>B</v>
      </c>
      <c r="N31" s="43" t="s">
        <v>262</v>
      </c>
      <c r="O31" s="43"/>
      <c r="P31" s="43" t="s">
        <v>262</v>
      </c>
      <c r="Q31" s="43"/>
      <c r="R31" s="44" t="str">
        <f t="shared" si="0"/>
        <v>M</v>
      </c>
      <c r="S31" s="45" t="str">
        <f t="shared" si="1"/>
        <v>BASSO</v>
      </c>
      <c r="T31" s="99"/>
      <c r="U31" s="100"/>
      <c r="V31" s="100"/>
      <c r="W31" s="101"/>
      <c r="Z31" s="3">
        <f t="shared" si="10"/>
        <v>2</v>
      </c>
      <c r="AA31" s="3">
        <f t="shared" si="10"/>
        <v>2</v>
      </c>
      <c r="AB31" s="3">
        <f t="shared" si="10"/>
        <v>1</v>
      </c>
      <c r="AC31" s="3" t="str">
        <f t="shared" si="10"/>
        <v/>
      </c>
      <c r="AD31" s="3" t="str">
        <f t="shared" si="10"/>
        <v/>
      </c>
      <c r="AE31" s="3" t="str">
        <f t="shared" si="10"/>
        <v/>
      </c>
      <c r="AF31" s="3">
        <f t="shared" si="10"/>
        <v>1</v>
      </c>
      <c r="AG31" s="3" t="str">
        <f t="shared" si="10"/>
        <v/>
      </c>
      <c r="AH31" s="3" t="str">
        <f t="shared" si="10"/>
        <v/>
      </c>
      <c r="AI31" s="4">
        <f t="shared" si="3"/>
        <v>6</v>
      </c>
      <c r="AJ31" s="3">
        <f t="shared" si="11"/>
        <v>2</v>
      </c>
      <c r="AK31" s="3" t="str">
        <f t="shared" si="11"/>
        <v/>
      </c>
      <c r="AL31" s="3">
        <f t="shared" si="11"/>
        <v>2</v>
      </c>
      <c r="AM31" s="3" t="str">
        <f t="shared" si="11"/>
        <v/>
      </c>
      <c r="AN31" s="4">
        <f t="shared" si="5"/>
        <v>4</v>
      </c>
      <c r="AO31" s="5">
        <f t="shared" si="8"/>
        <v>1</v>
      </c>
      <c r="AP31" s="5">
        <f t="shared" si="6"/>
        <v>2</v>
      </c>
      <c r="AQ31" s="6">
        <f t="shared" si="9"/>
        <v>3</v>
      </c>
    </row>
    <row r="32" spans="1:43" ht="70.900000000000006" customHeight="1" x14ac:dyDescent="0.2">
      <c r="A32" s="103"/>
      <c r="B32" s="47" t="s">
        <v>80</v>
      </c>
      <c r="C32" s="42"/>
      <c r="D32" s="43" t="s">
        <v>261</v>
      </c>
      <c r="E32" s="43" t="s">
        <v>262</v>
      </c>
      <c r="F32" s="43" t="s">
        <v>262</v>
      </c>
      <c r="G32" s="43"/>
      <c r="H32" s="43"/>
      <c r="I32" s="43"/>
      <c r="J32" s="43" t="s">
        <v>263</v>
      </c>
      <c r="K32" s="43"/>
      <c r="L32" s="43"/>
      <c r="M32" s="44" t="str">
        <f t="shared" si="7"/>
        <v>M</v>
      </c>
      <c r="N32" s="43" t="s">
        <v>262</v>
      </c>
      <c r="O32" s="43"/>
      <c r="P32" s="43" t="s">
        <v>262</v>
      </c>
      <c r="Q32" s="43"/>
      <c r="R32" s="44" t="str">
        <f t="shared" si="0"/>
        <v>M</v>
      </c>
      <c r="S32" s="45" t="str">
        <f t="shared" si="1"/>
        <v>MEDIO</v>
      </c>
      <c r="T32" s="99"/>
      <c r="U32" s="100"/>
      <c r="V32" s="100"/>
      <c r="W32" s="101"/>
      <c r="Z32" s="3">
        <f t="shared" si="10"/>
        <v>3</v>
      </c>
      <c r="AA32" s="3">
        <f t="shared" si="10"/>
        <v>2</v>
      </c>
      <c r="AB32" s="3">
        <f t="shared" si="10"/>
        <v>2</v>
      </c>
      <c r="AC32" s="3" t="str">
        <f t="shared" si="10"/>
        <v/>
      </c>
      <c r="AD32" s="3" t="str">
        <f t="shared" si="10"/>
        <v/>
      </c>
      <c r="AE32" s="3" t="str">
        <f t="shared" si="10"/>
        <v/>
      </c>
      <c r="AF32" s="3">
        <f t="shared" si="10"/>
        <v>1</v>
      </c>
      <c r="AG32" s="3" t="str">
        <f t="shared" si="10"/>
        <v/>
      </c>
      <c r="AH32" s="3" t="str">
        <f t="shared" si="10"/>
        <v/>
      </c>
      <c r="AI32" s="4">
        <f t="shared" si="3"/>
        <v>8</v>
      </c>
      <c r="AJ32" s="3">
        <f t="shared" si="11"/>
        <v>2</v>
      </c>
      <c r="AK32" s="3" t="str">
        <f t="shared" si="11"/>
        <v/>
      </c>
      <c r="AL32" s="3">
        <f t="shared" si="11"/>
        <v>2</v>
      </c>
      <c r="AM32" s="3" t="str">
        <f t="shared" si="11"/>
        <v/>
      </c>
      <c r="AN32" s="4">
        <f t="shared" si="5"/>
        <v>4</v>
      </c>
      <c r="AO32" s="5">
        <f t="shared" si="8"/>
        <v>2</v>
      </c>
      <c r="AP32" s="5">
        <f t="shared" si="6"/>
        <v>2</v>
      </c>
      <c r="AQ32" s="6">
        <f t="shared" si="9"/>
        <v>4</v>
      </c>
    </row>
    <row r="33" spans="1:43" ht="70.900000000000006" customHeight="1" x14ac:dyDescent="0.2">
      <c r="A33" s="103"/>
      <c r="B33" s="47" t="s">
        <v>81</v>
      </c>
      <c r="C33" s="42"/>
      <c r="D33" s="43" t="s">
        <v>261</v>
      </c>
      <c r="E33" s="43" t="s">
        <v>262</v>
      </c>
      <c r="F33" s="43" t="s">
        <v>262</v>
      </c>
      <c r="G33" s="43"/>
      <c r="H33" s="43"/>
      <c r="I33" s="43"/>
      <c r="J33" s="43" t="s">
        <v>263</v>
      </c>
      <c r="K33" s="43"/>
      <c r="L33" s="43"/>
      <c r="M33" s="44" t="str">
        <f t="shared" ref="M33:M34" si="12">IF(AI33&lt;7,"B",((IF(AI33&gt;10,"A","M"))))</f>
        <v>M</v>
      </c>
      <c r="N33" s="43" t="s">
        <v>262</v>
      </c>
      <c r="O33" s="43"/>
      <c r="P33" s="43" t="s">
        <v>262</v>
      </c>
      <c r="Q33" s="43"/>
      <c r="R33" s="44" t="str">
        <f t="shared" si="0"/>
        <v>M</v>
      </c>
      <c r="S33" s="45" t="str">
        <f t="shared" si="1"/>
        <v>MEDIO</v>
      </c>
      <c r="T33" s="99"/>
      <c r="U33" s="100"/>
      <c r="V33" s="100"/>
      <c r="W33" s="101"/>
      <c r="Z33" s="3">
        <f t="shared" si="10"/>
        <v>3</v>
      </c>
      <c r="AA33" s="3">
        <f t="shared" si="10"/>
        <v>2</v>
      </c>
      <c r="AB33" s="3">
        <f t="shared" si="10"/>
        <v>2</v>
      </c>
      <c r="AC33" s="3" t="str">
        <f t="shared" si="10"/>
        <v/>
      </c>
      <c r="AD33" s="3" t="str">
        <f t="shared" si="10"/>
        <v/>
      </c>
      <c r="AE33" s="3" t="str">
        <f t="shared" si="10"/>
        <v/>
      </c>
      <c r="AF33" s="3">
        <f t="shared" si="10"/>
        <v>1</v>
      </c>
      <c r="AG33" s="3" t="str">
        <f t="shared" si="10"/>
        <v/>
      </c>
      <c r="AH33" s="3" t="str">
        <f t="shared" si="10"/>
        <v/>
      </c>
      <c r="AI33" s="4">
        <f t="shared" si="3"/>
        <v>8</v>
      </c>
      <c r="AJ33" s="3">
        <f t="shared" si="11"/>
        <v>2</v>
      </c>
      <c r="AK33" s="3" t="str">
        <f t="shared" si="11"/>
        <v/>
      </c>
      <c r="AL33" s="3">
        <f t="shared" si="11"/>
        <v>2</v>
      </c>
      <c r="AM33" s="3" t="str">
        <f t="shared" si="11"/>
        <v/>
      </c>
      <c r="AN33" s="4">
        <f t="shared" si="5"/>
        <v>4</v>
      </c>
      <c r="AO33" s="5">
        <f t="shared" si="8"/>
        <v>2</v>
      </c>
      <c r="AP33" s="5">
        <f t="shared" si="6"/>
        <v>2</v>
      </c>
      <c r="AQ33" s="6">
        <f t="shared" si="9"/>
        <v>4</v>
      </c>
    </row>
    <row r="34" spans="1:43" ht="70.900000000000006" customHeight="1" x14ac:dyDescent="0.2">
      <c r="A34" s="103"/>
      <c r="B34" s="47" t="s">
        <v>82</v>
      </c>
      <c r="C34" s="42"/>
      <c r="D34" s="43" t="s">
        <v>261</v>
      </c>
      <c r="E34" s="43" t="s">
        <v>261</v>
      </c>
      <c r="F34" s="43" t="s">
        <v>262</v>
      </c>
      <c r="G34" s="43"/>
      <c r="H34" s="43"/>
      <c r="I34" s="43"/>
      <c r="J34" s="43" t="s">
        <v>262</v>
      </c>
      <c r="K34" s="43"/>
      <c r="L34" s="43"/>
      <c r="M34" s="44" t="str">
        <f t="shared" si="12"/>
        <v>M</v>
      </c>
      <c r="N34" s="43" t="s">
        <v>261</v>
      </c>
      <c r="O34" s="43"/>
      <c r="P34" s="43" t="s">
        <v>262</v>
      </c>
      <c r="Q34" s="43"/>
      <c r="R34" s="44" t="str">
        <f t="shared" si="0"/>
        <v>A</v>
      </c>
      <c r="S34" s="45" t="str">
        <f t="shared" si="1"/>
        <v>CRITICO</v>
      </c>
      <c r="T34" s="99"/>
      <c r="U34" s="100"/>
      <c r="V34" s="100"/>
      <c r="W34" s="101"/>
      <c r="Z34" s="3">
        <f t="shared" si="10"/>
        <v>3</v>
      </c>
      <c r="AA34" s="3">
        <f t="shared" si="10"/>
        <v>3</v>
      </c>
      <c r="AB34" s="3">
        <f t="shared" si="10"/>
        <v>2</v>
      </c>
      <c r="AC34" s="3" t="str">
        <f t="shared" si="10"/>
        <v/>
      </c>
      <c r="AD34" s="3" t="str">
        <f t="shared" si="10"/>
        <v/>
      </c>
      <c r="AE34" s="3" t="str">
        <f t="shared" si="10"/>
        <v/>
      </c>
      <c r="AF34" s="3">
        <f t="shared" si="10"/>
        <v>2</v>
      </c>
      <c r="AG34" s="3" t="str">
        <f t="shared" si="10"/>
        <v/>
      </c>
      <c r="AH34" s="3" t="str">
        <f t="shared" si="10"/>
        <v/>
      </c>
      <c r="AI34" s="4">
        <f t="shared" si="3"/>
        <v>10</v>
      </c>
      <c r="AJ34" s="3">
        <f t="shared" si="11"/>
        <v>3</v>
      </c>
      <c r="AK34" s="3" t="str">
        <f t="shared" si="11"/>
        <v/>
      </c>
      <c r="AL34" s="3">
        <f t="shared" si="11"/>
        <v>2</v>
      </c>
      <c r="AM34" s="3" t="str">
        <f t="shared" si="11"/>
        <v/>
      </c>
      <c r="AN34" s="4">
        <f t="shared" si="5"/>
        <v>5</v>
      </c>
      <c r="AO34" s="5">
        <f t="shared" si="8"/>
        <v>2</v>
      </c>
      <c r="AP34" s="5">
        <f t="shared" si="6"/>
        <v>3</v>
      </c>
      <c r="AQ34" s="6">
        <f t="shared" si="9"/>
        <v>5</v>
      </c>
    </row>
    <row r="35" spans="1:43" ht="70.900000000000006" customHeight="1" x14ac:dyDescent="0.2">
      <c r="A35" s="103"/>
      <c r="B35" s="47" t="s">
        <v>83</v>
      </c>
      <c r="C35" s="42"/>
      <c r="D35" s="43" t="s">
        <v>261</v>
      </c>
      <c r="E35" s="43" t="s">
        <v>261</v>
      </c>
      <c r="F35" s="43" t="s">
        <v>262</v>
      </c>
      <c r="G35" s="43"/>
      <c r="H35" s="43"/>
      <c r="I35" s="43"/>
      <c r="J35" s="43" t="s">
        <v>262</v>
      </c>
      <c r="K35" s="43"/>
      <c r="L35" s="43"/>
      <c r="M35" s="44" t="str">
        <f t="shared" ref="M35:M37" si="13">IF(AI35&lt;7,"B",((IF(AI35&gt;10,"A","M"))))</f>
        <v>M</v>
      </c>
      <c r="N35" s="43" t="s">
        <v>261</v>
      </c>
      <c r="O35" s="43"/>
      <c r="P35" s="43" t="s">
        <v>262</v>
      </c>
      <c r="Q35" s="43"/>
      <c r="R35" s="44" t="str">
        <f t="shared" si="0"/>
        <v>A</v>
      </c>
      <c r="S35" s="45" t="str">
        <f t="shared" si="1"/>
        <v>CRITICO</v>
      </c>
      <c r="T35" s="99"/>
      <c r="U35" s="100"/>
      <c r="V35" s="100"/>
      <c r="W35" s="101"/>
      <c r="Z35" s="3">
        <f t="shared" si="10"/>
        <v>3</v>
      </c>
      <c r="AA35" s="3">
        <f t="shared" si="10"/>
        <v>3</v>
      </c>
      <c r="AB35" s="3">
        <f t="shared" si="10"/>
        <v>2</v>
      </c>
      <c r="AC35" s="3" t="str">
        <f t="shared" si="10"/>
        <v/>
      </c>
      <c r="AD35" s="3" t="str">
        <f t="shared" si="10"/>
        <v/>
      </c>
      <c r="AE35" s="3" t="str">
        <f t="shared" si="10"/>
        <v/>
      </c>
      <c r="AF35" s="3">
        <f t="shared" si="10"/>
        <v>2</v>
      </c>
      <c r="AG35" s="3" t="str">
        <f t="shared" si="10"/>
        <v/>
      </c>
      <c r="AH35" s="3" t="str">
        <f t="shared" si="10"/>
        <v/>
      </c>
      <c r="AI35" s="4">
        <f t="shared" si="3"/>
        <v>10</v>
      </c>
      <c r="AJ35" s="3">
        <f t="shared" si="11"/>
        <v>3</v>
      </c>
      <c r="AK35" s="3" t="str">
        <f t="shared" si="11"/>
        <v/>
      </c>
      <c r="AL35" s="3">
        <f t="shared" si="11"/>
        <v>2</v>
      </c>
      <c r="AM35" s="3" t="str">
        <f t="shared" si="11"/>
        <v/>
      </c>
      <c r="AN35" s="4">
        <f t="shared" si="5"/>
        <v>5</v>
      </c>
      <c r="AO35" s="5">
        <f t="shared" si="8"/>
        <v>2</v>
      </c>
      <c r="AP35" s="5">
        <f t="shared" si="6"/>
        <v>3</v>
      </c>
      <c r="AQ35" s="6">
        <f t="shared" si="9"/>
        <v>5</v>
      </c>
    </row>
    <row r="36" spans="1:43" ht="70.900000000000006" customHeight="1" x14ac:dyDescent="0.2">
      <c r="A36" s="103"/>
      <c r="B36" s="47" t="s">
        <v>84</v>
      </c>
      <c r="C36" s="48"/>
      <c r="D36" s="43" t="s">
        <v>261</v>
      </c>
      <c r="E36" s="43" t="s">
        <v>261</v>
      </c>
      <c r="F36" s="43" t="s">
        <v>262</v>
      </c>
      <c r="G36" s="43"/>
      <c r="H36" s="43"/>
      <c r="I36" s="43"/>
      <c r="J36" s="43" t="s">
        <v>262</v>
      </c>
      <c r="K36" s="43"/>
      <c r="L36" s="43"/>
      <c r="M36" s="44" t="str">
        <f t="shared" si="13"/>
        <v>M</v>
      </c>
      <c r="N36" s="43" t="s">
        <v>261</v>
      </c>
      <c r="O36" s="43"/>
      <c r="P36" s="43" t="s">
        <v>262</v>
      </c>
      <c r="Q36" s="43"/>
      <c r="R36" s="44" t="str">
        <f t="shared" si="0"/>
        <v>A</v>
      </c>
      <c r="S36" s="45" t="str">
        <f t="shared" si="1"/>
        <v>CRITICO</v>
      </c>
      <c r="T36" s="99"/>
      <c r="U36" s="100"/>
      <c r="V36" s="100"/>
      <c r="W36" s="101"/>
      <c r="Z36" s="3">
        <f t="shared" si="10"/>
        <v>3</v>
      </c>
      <c r="AA36" s="3">
        <f t="shared" si="10"/>
        <v>3</v>
      </c>
      <c r="AB36" s="3">
        <f t="shared" si="10"/>
        <v>2</v>
      </c>
      <c r="AC36" s="3" t="str">
        <f t="shared" si="10"/>
        <v/>
      </c>
      <c r="AD36" s="3" t="str">
        <f t="shared" si="10"/>
        <v/>
      </c>
      <c r="AE36" s="3" t="str">
        <f t="shared" si="10"/>
        <v/>
      </c>
      <c r="AF36" s="3">
        <f t="shared" si="10"/>
        <v>2</v>
      </c>
      <c r="AG36" s="3" t="str">
        <f t="shared" si="10"/>
        <v/>
      </c>
      <c r="AH36" s="3" t="str">
        <f t="shared" si="10"/>
        <v/>
      </c>
      <c r="AI36" s="4">
        <f t="shared" si="3"/>
        <v>10</v>
      </c>
      <c r="AJ36" s="3">
        <f t="shared" si="11"/>
        <v>3</v>
      </c>
      <c r="AK36" s="3" t="str">
        <f t="shared" si="11"/>
        <v/>
      </c>
      <c r="AL36" s="3">
        <f t="shared" si="11"/>
        <v>2</v>
      </c>
      <c r="AM36" s="3" t="str">
        <f t="shared" si="11"/>
        <v/>
      </c>
      <c r="AN36" s="4">
        <f t="shared" si="5"/>
        <v>5</v>
      </c>
      <c r="AO36" s="5">
        <f t="shared" si="8"/>
        <v>2</v>
      </c>
      <c r="AP36" s="5">
        <f t="shared" si="6"/>
        <v>3</v>
      </c>
      <c r="AQ36" s="6">
        <f t="shared" si="9"/>
        <v>5</v>
      </c>
    </row>
    <row r="37" spans="1:43" ht="70.900000000000006" customHeight="1" x14ac:dyDescent="0.2">
      <c r="A37" s="103"/>
      <c r="B37" s="47" t="s">
        <v>85</v>
      </c>
      <c r="C37" s="42"/>
      <c r="D37" s="43" t="s">
        <v>261</v>
      </c>
      <c r="E37" s="43" t="s">
        <v>262</v>
      </c>
      <c r="F37" s="43" t="s">
        <v>262</v>
      </c>
      <c r="G37" s="43"/>
      <c r="H37" s="43"/>
      <c r="I37" s="43"/>
      <c r="J37" s="43" t="s">
        <v>262</v>
      </c>
      <c r="K37" s="43"/>
      <c r="L37" s="43"/>
      <c r="M37" s="44" t="str">
        <f t="shared" si="13"/>
        <v>M</v>
      </c>
      <c r="N37" s="43" t="s">
        <v>262</v>
      </c>
      <c r="O37" s="43"/>
      <c r="P37" s="43" t="s">
        <v>262</v>
      </c>
      <c r="Q37" s="43"/>
      <c r="R37" s="44" t="str">
        <f t="shared" si="0"/>
        <v>M</v>
      </c>
      <c r="S37" s="45" t="str">
        <f t="shared" si="1"/>
        <v>MEDIO</v>
      </c>
      <c r="T37" s="99"/>
      <c r="U37" s="100"/>
      <c r="V37" s="100"/>
      <c r="W37" s="101"/>
      <c r="Z37" s="3">
        <f t="shared" si="10"/>
        <v>3</v>
      </c>
      <c r="AA37" s="3">
        <f t="shared" si="10"/>
        <v>2</v>
      </c>
      <c r="AB37" s="3">
        <f t="shared" si="10"/>
        <v>2</v>
      </c>
      <c r="AC37" s="3" t="str">
        <f t="shared" si="10"/>
        <v/>
      </c>
      <c r="AD37" s="3" t="str">
        <f t="shared" si="10"/>
        <v/>
      </c>
      <c r="AE37" s="3" t="str">
        <f t="shared" si="10"/>
        <v/>
      </c>
      <c r="AF37" s="3">
        <f t="shared" si="10"/>
        <v>2</v>
      </c>
      <c r="AG37" s="3" t="str">
        <f t="shared" si="10"/>
        <v/>
      </c>
      <c r="AH37" s="3" t="str">
        <f t="shared" si="10"/>
        <v/>
      </c>
      <c r="AI37" s="4">
        <f t="shared" si="3"/>
        <v>9</v>
      </c>
      <c r="AJ37" s="3">
        <f t="shared" si="11"/>
        <v>2</v>
      </c>
      <c r="AK37" s="3" t="str">
        <f t="shared" si="11"/>
        <v/>
      </c>
      <c r="AL37" s="3">
        <f t="shared" si="11"/>
        <v>2</v>
      </c>
      <c r="AM37" s="3" t="str">
        <f t="shared" si="11"/>
        <v/>
      </c>
      <c r="AN37" s="4">
        <f t="shared" si="5"/>
        <v>4</v>
      </c>
      <c r="AO37" s="5">
        <f t="shared" si="8"/>
        <v>2</v>
      </c>
      <c r="AP37" s="5">
        <f t="shared" si="6"/>
        <v>2</v>
      </c>
      <c r="AQ37" s="6">
        <f t="shared" si="9"/>
        <v>4</v>
      </c>
    </row>
    <row r="38" spans="1:43" ht="70.900000000000006" customHeight="1" x14ac:dyDescent="0.2">
      <c r="A38" s="103"/>
      <c r="B38" s="49" t="s">
        <v>86</v>
      </c>
      <c r="C38" s="42"/>
      <c r="D38" s="43" t="s">
        <v>261</v>
      </c>
      <c r="E38" s="43" t="s">
        <v>262</v>
      </c>
      <c r="F38" s="43" t="s">
        <v>263</v>
      </c>
      <c r="G38" s="43"/>
      <c r="H38" s="43"/>
      <c r="I38" s="43"/>
      <c r="J38" s="43" t="s">
        <v>263</v>
      </c>
      <c r="K38" s="43"/>
      <c r="L38" s="43"/>
      <c r="M38" s="44" t="str">
        <f t="shared" si="7"/>
        <v>M</v>
      </c>
      <c r="N38" s="43" t="s">
        <v>261</v>
      </c>
      <c r="O38" s="43"/>
      <c r="P38" s="43" t="s">
        <v>261</v>
      </c>
      <c r="Q38" s="43"/>
      <c r="R38" s="44" t="str">
        <f t="shared" si="0"/>
        <v>A</v>
      </c>
      <c r="S38" s="45" t="str">
        <f t="shared" si="1"/>
        <v>CRITICO</v>
      </c>
      <c r="T38" s="104"/>
      <c r="U38" s="105"/>
      <c r="V38" s="105"/>
      <c r="W38" s="106"/>
      <c r="Z38" s="3">
        <f t="shared" ref="Z38:AH38" si="14">IF(D38="A",3,(IF(D38="M",2,(IF(D38="B",1,"")))))</f>
        <v>3</v>
      </c>
      <c r="AA38" s="3">
        <f t="shared" si="14"/>
        <v>2</v>
      </c>
      <c r="AB38" s="3">
        <f t="shared" si="14"/>
        <v>1</v>
      </c>
      <c r="AC38" s="3" t="str">
        <f t="shared" si="14"/>
        <v/>
      </c>
      <c r="AD38" s="3" t="str">
        <f t="shared" si="14"/>
        <v/>
      </c>
      <c r="AE38" s="3" t="str">
        <f t="shared" si="14"/>
        <v/>
      </c>
      <c r="AF38" s="3">
        <f t="shared" si="14"/>
        <v>1</v>
      </c>
      <c r="AG38" s="3" t="str">
        <f t="shared" si="14"/>
        <v/>
      </c>
      <c r="AH38" s="3" t="str">
        <f t="shared" si="14"/>
        <v/>
      </c>
      <c r="AI38" s="4">
        <f t="shared" ref="AI38" si="15">SUM(Z38:AH38)</f>
        <v>7</v>
      </c>
      <c r="AJ38" s="3">
        <f t="shared" ref="AJ38" si="16">IF(N38="A",3,(IF(N38="M",2,(IF(N38="B",1,"")))))</f>
        <v>3</v>
      </c>
      <c r="AK38" s="3" t="str">
        <f t="shared" ref="AK38" si="17">IF(O38="A",3,(IF(O38="M",2,(IF(O38="B",1,"")))))</f>
        <v/>
      </c>
      <c r="AL38" s="3">
        <f t="shared" ref="AL38" si="18">IF(P38="A",3,(IF(P38="M",2,(IF(P38="B",1,"")))))</f>
        <v>3</v>
      </c>
      <c r="AM38" s="3" t="str">
        <f t="shared" ref="AM38" si="19">IF(Q38="A",3,(IF(Q38="M",2,(IF(Q38="B",1,"")))))</f>
        <v/>
      </c>
      <c r="AN38" s="4">
        <f t="shared" ref="AN38" si="20">SUM(AJ38:AM38)</f>
        <v>6</v>
      </c>
      <c r="AO38" s="5">
        <f t="shared" ref="AO38" si="21">IF(M38="A",3,(IF(M38="M",2,(IF(M38="B",1,"")))))</f>
        <v>2</v>
      </c>
      <c r="AP38" s="5">
        <f t="shared" ref="AP38" si="22">IF(R38="A",3,(IF(R38="M",2,(IF(R38="B",1,"")))))</f>
        <v>3</v>
      </c>
      <c r="AQ38" s="6">
        <f t="shared" ref="AQ38" si="23">SUM(AO38:AP38)</f>
        <v>5</v>
      </c>
    </row>
    <row r="39" spans="1:43" ht="70.900000000000006" customHeight="1" x14ac:dyDescent="0.2">
      <c r="A39" s="107" t="s">
        <v>87</v>
      </c>
      <c r="B39" s="50" t="s">
        <v>88</v>
      </c>
      <c r="C39" s="42"/>
      <c r="D39" s="43" t="s">
        <v>261</v>
      </c>
      <c r="E39" s="43" t="s">
        <v>262</v>
      </c>
      <c r="F39" s="43" t="s">
        <v>263</v>
      </c>
      <c r="G39" s="43"/>
      <c r="H39" s="43"/>
      <c r="I39" s="43"/>
      <c r="J39" s="43" t="s">
        <v>263</v>
      </c>
      <c r="K39" s="43"/>
      <c r="L39" s="43"/>
      <c r="M39" s="44" t="str">
        <f t="shared" si="7"/>
        <v>M</v>
      </c>
      <c r="N39" s="43" t="s">
        <v>261</v>
      </c>
      <c r="O39" s="43"/>
      <c r="P39" s="43" t="s">
        <v>262</v>
      </c>
      <c r="Q39" s="43"/>
      <c r="R39" s="44" t="str">
        <f t="shared" si="0"/>
        <v>A</v>
      </c>
      <c r="S39" s="45" t="str">
        <f t="shared" si="1"/>
        <v>CRITICO</v>
      </c>
      <c r="T39" s="99"/>
      <c r="U39" s="100"/>
      <c r="V39" s="100"/>
      <c r="W39" s="101"/>
      <c r="Z39" s="3">
        <f t="shared" si="10"/>
        <v>3</v>
      </c>
      <c r="AA39" s="3">
        <f t="shared" si="10"/>
        <v>2</v>
      </c>
      <c r="AB39" s="3">
        <f t="shared" si="10"/>
        <v>1</v>
      </c>
      <c r="AC39" s="3" t="str">
        <f t="shared" si="10"/>
        <v/>
      </c>
      <c r="AD39" s="3" t="str">
        <f t="shared" si="10"/>
        <v/>
      </c>
      <c r="AE39" s="3" t="str">
        <f t="shared" si="10"/>
        <v/>
      </c>
      <c r="AF39" s="3">
        <f t="shared" si="10"/>
        <v>1</v>
      </c>
      <c r="AG39" s="3" t="str">
        <f t="shared" si="10"/>
        <v/>
      </c>
      <c r="AH39" s="3" t="str">
        <f t="shared" si="10"/>
        <v/>
      </c>
      <c r="AI39" s="4">
        <f t="shared" si="3"/>
        <v>7</v>
      </c>
      <c r="AJ39" s="3">
        <f t="shared" si="11"/>
        <v>3</v>
      </c>
      <c r="AK39" s="3" t="str">
        <f t="shared" si="11"/>
        <v/>
      </c>
      <c r="AL39" s="3">
        <f t="shared" si="11"/>
        <v>2</v>
      </c>
      <c r="AM39" s="3" t="str">
        <f t="shared" si="11"/>
        <v/>
      </c>
      <c r="AN39" s="4">
        <f t="shared" si="5"/>
        <v>5</v>
      </c>
      <c r="AO39" s="5">
        <f t="shared" si="8"/>
        <v>2</v>
      </c>
      <c r="AP39" s="5">
        <f t="shared" si="6"/>
        <v>3</v>
      </c>
      <c r="AQ39" s="6">
        <f t="shared" si="9"/>
        <v>5</v>
      </c>
    </row>
    <row r="40" spans="1:43" ht="70.900000000000006" customHeight="1" x14ac:dyDescent="0.2">
      <c r="A40" s="107"/>
      <c r="B40" s="50" t="s">
        <v>89</v>
      </c>
      <c r="C40" s="42"/>
      <c r="D40" s="43" t="s">
        <v>261</v>
      </c>
      <c r="E40" s="43" t="s">
        <v>262</v>
      </c>
      <c r="F40" s="43" t="s">
        <v>263</v>
      </c>
      <c r="G40" s="43"/>
      <c r="H40" s="43"/>
      <c r="I40" s="43"/>
      <c r="J40" s="43" t="s">
        <v>263</v>
      </c>
      <c r="K40" s="43"/>
      <c r="L40" s="43"/>
      <c r="M40" s="44" t="str">
        <f t="shared" si="7"/>
        <v>M</v>
      </c>
      <c r="N40" s="43" t="s">
        <v>261</v>
      </c>
      <c r="O40" s="43"/>
      <c r="P40" s="43" t="s">
        <v>262</v>
      </c>
      <c r="Q40" s="43"/>
      <c r="R40" s="44" t="str">
        <f t="shared" si="0"/>
        <v>A</v>
      </c>
      <c r="S40" s="45" t="str">
        <f t="shared" si="1"/>
        <v>CRITICO</v>
      </c>
      <c r="T40" s="99"/>
      <c r="U40" s="100"/>
      <c r="V40" s="100"/>
      <c r="W40" s="101"/>
      <c r="Z40" s="3">
        <f t="shared" si="10"/>
        <v>3</v>
      </c>
      <c r="AA40" s="3">
        <f t="shared" si="10"/>
        <v>2</v>
      </c>
      <c r="AB40" s="3">
        <f t="shared" si="10"/>
        <v>1</v>
      </c>
      <c r="AC40" s="3" t="str">
        <f t="shared" si="10"/>
        <v/>
      </c>
      <c r="AD40" s="3" t="str">
        <f t="shared" si="10"/>
        <v/>
      </c>
      <c r="AE40" s="3" t="str">
        <f t="shared" si="10"/>
        <v/>
      </c>
      <c r="AF40" s="3">
        <f t="shared" si="10"/>
        <v>1</v>
      </c>
      <c r="AG40" s="3" t="str">
        <f t="shared" si="10"/>
        <v/>
      </c>
      <c r="AH40" s="3" t="str">
        <f t="shared" si="10"/>
        <v/>
      </c>
      <c r="AI40" s="4">
        <f t="shared" si="3"/>
        <v>7</v>
      </c>
      <c r="AJ40" s="3">
        <f t="shared" si="11"/>
        <v>3</v>
      </c>
      <c r="AK40" s="3" t="str">
        <f t="shared" si="11"/>
        <v/>
      </c>
      <c r="AL40" s="3">
        <f t="shared" si="11"/>
        <v>2</v>
      </c>
      <c r="AM40" s="3" t="str">
        <f t="shared" si="11"/>
        <v/>
      </c>
      <c r="AN40" s="4">
        <f t="shared" si="5"/>
        <v>5</v>
      </c>
      <c r="AO40" s="5">
        <f t="shared" si="8"/>
        <v>2</v>
      </c>
      <c r="AP40" s="5">
        <f t="shared" si="6"/>
        <v>3</v>
      </c>
      <c r="AQ40" s="6">
        <f t="shared" si="9"/>
        <v>5</v>
      </c>
    </row>
    <row r="41" spans="1:43" ht="70.900000000000006" customHeight="1" x14ac:dyDescent="0.2">
      <c r="A41" s="107"/>
      <c r="B41" s="50" t="s">
        <v>90</v>
      </c>
      <c r="C41" s="42"/>
      <c r="D41" s="43" t="s">
        <v>261</v>
      </c>
      <c r="E41" s="43" t="s">
        <v>262</v>
      </c>
      <c r="F41" s="43" t="s">
        <v>263</v>
      </c>
      <c r="G41" s="43"/>
      <c r="H41" s="43"/>
      <c r="I41" s="43"/>
      <c r="J41" s="43" t="s">
        <v>263</v>
      </c>
      <c r="K41" s="43"/>
      <c r="L41" s="43"/>
      <c r="M41" s="44" t="str">
        <f t="shared" si="7"/>
        <v>M</v>
      </c>
      <c r="N41" s="43" t="s">
        <v>261</v>
      </c>
      <c r="O41" s="43"/>
      <c r="P41" s="43" t="s">
        <v>262</v>
      </c>
      <c r="Q41" s="43"/>
      <c r="R41" s="44" t="str">
        <f t="shared" si="0"/>
        <v>A</v>
      </c>
      <c r="S41" s="45" t="str">
        <f t="shared" si="1"/>
        <v>CRITICO</v>
      </c>
      <c r="T41" s="99"/>
      <c r="U41" s="100"/>
      <c r="V41" s="100"/>
      <c r="W41" s="101"/>
      <c r="Z41" s="3">
        <f t="shared" si="10"/>
        <v>3</v>
      </c>
      <c r="AA41" s="3">
        <f t="shared" si="10"/>
        <v>2</v>
      </c>
      <c r="AB41" s="3">
        <f t="shared" si="10"/>
        <v>1</v>
      </c>
      <c r="AC41" s="3" t="str">
        <f t="shared" si="10"/>
        <v/>
      </c>
      <c r="AD41" s="3" t="str">
        <f t="shared" si="10"/>
        <v/>
      </c>
      <c r="AE41" s="3" t="str">
        <f t="shared" si="10"/>
        <v/>
      </c>
      <c r="AF41" s="3">
        <f t="shared" si="10"/>
        <v>1</v>
      </c>
      <c r="AG41" s="3" t="str">
        <f t="shared" si="10"/>
        <v/>
      </c>
      <c r="AH41" s="3" t="str">
        <f t="shared" si="10"/>
        <v/>
      </c>
      <c r="AI41" s="4">
        <f t="shared" si="3"/>
        <v>7</v>
      </c>
      <c r="AJ41" s="3">
        <f t="shared" si="11"/>
        <v>3</v>
      </c>
      <c r="AK41" s="3" t="str">
        <f t="shared" si="11"/>
        <v/>
      </c>
      <c r="AL41" s="3">
        <f t="shared" si="11"/>
        <v>2</v>
      </c>
      <c r="AM41" s="3" t="str">
        <f t="shared" si="11"/>
        <v/>
      </c>
      <c r="AN41" s="4">
        <f t="shared" si="5"/>
        <v>5</v>
      </c>
      <c r="AO41" s="5">
        <f t="shared" si="8"/>
        <v>2</v>
      </c>
      <c r="AP41" s="5">
        <f t="shared" si="6"/>
        <v>3</v>
      </c>
      <c r="AQ41" s="6">
        <f t="shared" si="9"/>
        <v>5</v>
      </c>
    </row>
    <row r="42" spans="1:43" ht="70.900000000000006" customHeight="1" x14ac:dyDescent="0.2">
      <c r="A42" s="107"/>
      <c r="B42" s="50" t="s">
        <v>91</v>
      </c>
      <c r="C42" s="42"/>
      <c r="D42" s="43" t="s">
        <v>261</v>
      </c>
      <c r="E42" s="43" t="s">
        <v>262</v>
      </c>
      <c r="F42" s="43" t="s">
        <v>263</v>
      </c>
      <c r="G42" s="43"/>
      <c r="H42" s="43"/>
      <c r="I42" s="43"/>
      <c r="J42" s="43" t="s">
        <v>263</v>
      </c>
      <c r="K42" s="43"/>
      <c r="L42" s="43"/>
      <c r="M42" s="44" t="str">
        <f t="shared" si="7"/>
        <v>M</v>
      </c>
      <c r="N42" s="43" t="s">
        <v>262</v>
      </c>
      <c r="O42" s="43"/>
      <c r="P42" s="43" t="s">
        <v>262</v>
      </c>
      <c r="Q42" s="43"/>
      <c r="R42" s="44" t="str">
        <f t="shared" si="0"/>
        <v>M</v>
      </c>
      <c r="S42" s="45" t="str">
        <f t="shared" si="1"/>
        <v>MEDIO</v>
      </c>
      <c r="T42" s="99"/>
      <c r="U42" s="100"/>
      <c r="V42" s="100"/>
      <c r="W42" s="101"/>
      <c r="Z42" s="3">
        <f t="shared" si="10"/>
        <v>3</v>
      </c>
      <c r="AA42" s="3">
        <f t="shared" si="10"/>
        <v>2</v>
      </c>
      <c r="AB42" s="3">
        <f t="shared" si="10"/>
        <v>1</v>
      </c>
      <c r="AC42" s="3" t="str">
        <f t="shared" si="10"/>
        <v/>
      </c>
      <c r="AD42" s="3" t="str">
        <f t="shared" si="10"/>
        <v/>
      </c>
      <c r="AE42" s="3" t="str">
        <f t="shared" si="10"/>
        <v/>
      </c>
      <c r="AF42" s="3">
        <f t="shared" si="10"/>
        <v>1</v>
      </c>
      <c r="AG42" s="3" t="str">
        <f t="shared" si="10"/>
        <v/>
      </c>
      <c r="AH42" s="3" t="str">
        <f t="shared" si="10"/>
        <v/>
      </c>
      <c r="AI42" s="4">
        <f t="shared" si="3"/>
        <v>7</v>
      </c>
      <c r="AJ42" s="3">
        <f t="shared" si="11"/>
        <v>2</v>
      </c>
      <c r="AK42" s="3" t="str">
        <f t="shared" si="11"/>
        <v/>
      </c>
      <c r="AL42" s="3">
        <f t="shared" si="11"/>
        <v>2</v>
      </c>
      <c r="AM42" s="3" t="str">
        <f t="shared" si="11"/>
        <v/>
      </c>
      <c r="AN42" s="4">
        <f t="shared" si="5"/>
        <v>4</v>
      </c>
      <c r="AO42" s="5">
        <f t="shared" si="8"/>
        <v>2</v>
      </c>
      <c r="AP42" s="5">
        <f t="shared" si="6"/>
        <v>2</v>
      </c>
      <c r="AQ42" s="6">
        <f t="shared" si="9"/>
        <v>4</v>
      </c>
    </row>
    <row r="43" spans="1:43" ht="70.900000000000006" customHeight="1" x14ac:dyDescent="0.2">
      <c r="A43" s="107"/>
      <c r="B43" s="50" t="s">
        <v>274</v>
      </c>
      <c r="C43" s="42"/>
      <c r="D43" s="43" t="s">
        <v>261</v>
      </c>
      <c r="E43" s="43" t="s">
        <v>262</v>
      </c>
      <c r="F43" s="43" t="s">
        <v>263</v>
      </c>
      <c r="G43" s="43"/>
      <c r="H43" s="43"/>
      <c r="I43" s="43"/>
      <c r="J43" s="43" t="s">
        <v>263</v>
      </c>
      <c r="K43" s="43"/>
      <c r="L43" s="43"/>
      <c r="M43" s="44" t="str">
        <f t="shared" si="7"/>
        <v>M</v>
      </c>
      <c r="N43" s="43" t="s">
        <v>262</v>
      </c>
      <c r="O43" s="43"/>
      <c r="P43" s="43" t="s">
        <v>262</v>
      </c>
      <c r="Q43" s="43"/>
      <c r="R43" s="44" t="str">
        <f t="shared" si="0"/>
        <v>M</v>
      </c>
      <c r="S43" s="45" t="str">
        <f t="shared" si="1"/>
        <v>MEDIO</v>
      </c>
      <c r="T43" s="99"/>
      <c r="U43" s="100"/>
      <c r="V43" s="100"/>
      <c r="W43" s="101"/>
      <c r="Z43" s="3">
        <f t="shared" si="10"/>
        <v>3</v>
      </c>
      <c r="AA43" s="3">
        <f t="shared" si="10"/>
        <v>2</v>
      </c>
      <c r="AB43" s="3">
        <f t="shared" si="10"/>
        <v>1</v>
      </c>
      <c r="AC43" s="3" t="str">
        <f t="shared" si="10"/>
        <v/>
      </c>
      <c r="AD43" s="3" t="str">
        <f t="shared" si="10"/>
        <v/>
      </c>
      <c r="AE43" s="3" t="str">
        <f t="shared" si="10"/>
        <v/>
      </c>
      <c r="AF43" s="3">
        <f t="shared" si="10"/>
        <v>1</v>
      </c>
      <c r="AG43" s="3" t="str">
        <f t="shared" si="10"/>
        <v/>
      </c>
      <c r="AH43" s="3" t="str">
        <f t="shared" si="10"/>
        <v/>
      </c>
      <c r="AI43" s="4">
        <f t="shared" si="3"/>
        <v>7</v>
      </c>
      <c r="AJ43" s="3">
        <f t="shared" si="11"/>
        <v>2</v>
      </c>
      <c r="AK43" s="3" t="str">
        <f t="shared" si="11"/>
        <v/>
      </c>
      <c r="AL43" s="3">
        <f t="shared" si="11"/>
        <v>2</v>
      </c>
      <c r="AM43" s="3" t="str">
        <f t="shared" si="11"/>
        <v/>
      </c>
      <c r="AN43" s="4">
        <f t="shared" si="5"/>
        <v>4</v>
      </c>
      <c r="AO43" s="5">
        <f t="shared" si="8"/>
        <v>2</v>
      </c>
      <c r="AP43" s="5">
        <f t="shared" si="6"/>
        <v>2</v>
      </c>
      <c r="AQ43" s="6">
        <f t="shared" si="9"/>
        <v>4</v>
      </c>
    </row>
    <row r="44" spans="1:43" ht="70.900000000000006" customHeight="1" x14ac:dyDescent="0.2">
      <c r="A44" s="72" t="s">
        <v>92</v>
      </c>
      <c r="B44" s="70" t="s">
        <v>93</v>
      </c>
      <c r="C44" s="42"/>
      <c r="D44" s="43" t="s">
        <v>262</v>
      </c>
      <c r="E44" s="43" t="s">
        <v>261</v>
      </c>
      <c r="F44" s="43" t="s">
        <v>262</v>
      </c>
      <c r="G44" s="43"/>
      <c r="H44" s="43"/>
      <c r="I44" s="43"/>
      <c r="J44" s="43" t="s">
        <v>262</v>
      </c>
      <c r="K44" s="43"/>
      <c r="L44" s="43"/>
      <c r="M44" s="44" t="str">
        <f t="shared" si="7"/>
        <v>M</v>
      </c>
      <c r="N44" s="43" t="s">
        <v>262</v>
      </c>
      <c r="O44" s="43"/>
      <c r="P44" s="43" t="s">
        <v>262</v>
      </c>
      <c r="Q44" s="43"/>
      <c r="R44" s="44" t="str">
        <f t="shared" si="0"/>
        <v>M</v>
      </c>
      <c r="S44" s="45" t="str">
        <f t="shared" si="1"/>
        <v>MEDIO</v>
      </c>
      <c r="T44" s="99"/>
      <c r="U44" s="100"/>
      <c r="V44" s="100"/>
      <c r="W44" s="101"/>
      <c r="Z44" s="3">
        <f t="shared" ref="Z44:AB44" si="24">IF(D44="A",3,(IF(D44="M",2,(IF(D44="B",1,"")))))</f>
        <v>2</v>
      </c>
      <c r="AA44" s="3">
        <f t="shared" si="24"/>
        <v>3</v>
      </c>
      <c r="AB44" s="3">
        <f t="shared" si="24"/>
        <v>2</v>
      </c>
      <c r="AC44" s="3" t="str">
        <f t="shared" ref="AC44:AH44" si="25">IF(G44="A",3,(IF(G44="M",2,(IF(G44="B",1,"")))))</f>
        <v/>
      </c>
      <c r="AD44" s="3" t="str">
        <f t="shared" si="25"/>
        <v/>
      </c>
      <c r="AE44" s="3" t="str">
        <f t="shared" si="25"/>
        <v/>
      </c>
      <c r="AF44" s="3">
        <f t="shared" si="25"/>
        <v>2</v>
      </c>
      <c r="AG44" s="3" t="str">
        <f t="shared" si="25"/>
        <v/>
      </c>
      <c r="AH44" s="3" t="str">
        <f t="shared" si="25"/>
        <v/>
      </c>
      <c r="AI44" s="4">
        <f t="shared" si="3"/>
        <v>9</v>
      </c>
      <c r="AJ44" s="3">
        <f t="shared" si="11"/>
        <v>2</v>
      </c>
      <c r="AK44" s="3" t="str">
        <f t="shared" si="11"/>
        <v/>
      </c>
      <c r="AL44" s="3">
        <f t="shared" si="11"/>
        <v>2</v>
      </c>
      <c r="AM44" s="3" t="str">
        <f t="shared" si="11"/>
        <v/>
      </c>
      <c r="AN44" s="4">
        <f t="shared" si="5"/>
        <v>4</v>
      </c>
      <c r="AO44" s="5">
        <f t="shared" si="8"/>
        <v>2</v>
      </c>
      <c r="AP44" s="5">
        <f t="shared" si="6"/>
        <v>2</v>
      </c>
      <c r="AQ44" s="6">
        <f t="shared" si="9"/>
        <v>4</v>
      </c>
    </row>
  </sheetData>
  <mergeCells count="52">
    <mergeCell ref="D5:R5"/>
    <mergeCell ref="T5:W5"/>
    <mergeCell ref="A6:A10"/>
    <mergeCell ref="T6:W6"/>
    <mergeCell ref="T7:W7"/>
    <mergeCell ref="T8:W8"/>
    <mergeCell ref="T9:W9"/>
    <mergeCell ref="T10:W10"/>
    <mergeCell ref="A1:C1"/>
    <mergeCell ref="D1:W1"/>
    <mergeCell ref="D2:W2"/>
    <mergeCell ref="D3:M3"/>
    <mergeCell ref="N3:R3"/>
    <mergeCell ref="S3:S4"/>
    <mergeCell ref="T3:W4"/>
    <mergeCell ref="T20:W20"/>
    <mergeCell ref="T21:W21"/>
    <mergeCell ref="T22:W22"/>
    <mergeCell ref="T23:W23"/>
    <mergeCell ref="A11:A27"/>
    <mergeCell ref="T11:W11"/>
    <mergeCell ref="T12:W12"/>
    <mergeCell ref="T13:W13"/>
    <mergeCell ref="T14:W14"/>
    <mergeCell ref="T15:W15"/>
    <mergeCell ref="T16:W16"/>
    <mergeCell ref="T17:W17"/>
    <mergeCell ref="T18:W18"/>
    <mergeCell ref="T19:W19"/>
    <mergeCell ref="T26:W26"/>
    <mergeCell ref="T27:W27"/>
    <mergeCell ref="T41:W41"/>
    <mergeCell ref="T42:W42"/>
    <mergeCell ref="T43:W43"/>
    <mergeCell ref="T24:W24"/>
    <mergeCell ref="T25:W25"/>
    <mergeCell ref="T44:W44"/>
    <mergeCell ref="A28:A38"/>
    <mergeCell ref="T28:W28"/>
    <mergeCell ref="T29:W29"/>
    <mergeCell ref="T30:W30"/>
    <mergeCell ref="T31:W31"/>
    <mergeCell ref="T32:W32"/>
    <mergeCell ref="T33:W33"/>
    <mergeCell ref="T34:W34"/>
    <mergeCell ref="T35:W35"/>
    <mergeCell ref="T38:W38"/>
    <mergeCell ref="T36:W36"/>
    <mergeCell ref="T37:W37"/>
    <mergeCell ref="A39:A43"/>
    <mergeCell ref="T39:W39"/>
    <mergeCell ref="T40:W40"/>
  </mergeCells>
  <pageMargins left="0.70866141732283472" right="0.70866141732283472" top="0.74803149606299213" bottom="0.74803149606299213" header="0.31496062992125984" footer="0.31496062992125984"/>
  <pageSetup paperSize="9" scale="35" fitToHeight="0" orientation="portrait" r:id="rId1"/>
  <headerFooter alignWithMargins="0">
    <oddHeader>&amp;LCOMUNE DI SORRADILE
&amp;CTABELLA VALUTAZIONE DEL RISCHIO</oddHeader>
  </headerFooter>
  <rowBreaks count="2" manualBreakCount="2">
    <brk id="27" max="16383" man="1"/>
    <brk id="43"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tabSelected="1" view="pageLayout" topLeftCell="A12" zoomScaleNormal="80" zoomScaleSheetLayoutView="80" workbookViewId="0">
      <selection activeCell="F7" sqref="F7:F10"/>
    </sheetView>
  </sheetViews>
  <sheetFormatPr defaultColWidth="9.140625" defaultRowHeight="15" x14ac:dyDescent="0.25"/>
  <cols>
    <col min="1" max="1" width="21" style="23" customWidth="1"/>
    <col min="2" max="3" width="30.85546875" style="23" customWidth="1"/>
    <col min="4" max="4" width="10.42578125" style="23" customWidth="1"/>
    <col min="5" max="5" width="86.140625" style="23" customWidth="1"/>
    <col min="6" max="6" width="17.28515625" customWidth="1"/>
    <col min="7" max="7" width="9.140625" customWidth="1"/>
  </cols>
  <sheetData>
    <row r="1" spans="1:6" ht="30" customHeight="1" x14ac:dyDescent="0.25">
      <c r="A1" s="143" t="s">
        <v>94</v>
      </c>
      <c r="B1" s="143"/>
      <c r="C1" s="143"/>
      <c r="D1" s="143"/>
      <c r="E1" s="143"/>
      <c r="F1" s="144" t="s">
        <v>95</v>
      </c>
    </row>
    <row r="2" spans="1:6" ht="20.25" x14ac:dyDescent="0.25">
      <c r="A2" s="145" t="s">
        <v>96</v>
      </c>
      <c r="B2" s="146"/>
      <c r="C2" s="146"/>
      <c r="D2" s="146"/>
      <c r="E2" s="147"/>
      <c r="F2" s="144"/>
    </row>
    <row r="3" spans="1:6" x14ac:dyDescent="0.25">
      <c r="A3" s="148" t="s">
        <v>97</v>
      </c>
      <c r="B3" s="149"/>
      <c r="C3" s="148" t="s">
        <v>98</v>
      </c>
      <c r="D3" s="150"/>
      <c r="E3" s="149"/>
      <c r="F3" s="144"/>
    </row>
    <row r="4" spans="1:6" ht="49.9" customHeight="1" x14ac:dyDescent="0.25">
      <c r="A4" s="151" t="s">
        <v>99</v>
      </c>
      <c r="B4" s="152"/>
      <c r="C4" s="151" t="s">
        <v>100</v>
      </c>
      <c r="D4" s="153"/>
      <c r="E4" s="152"/>
      <c r="F4" s="144"/>
    </row>
    <row r="5" spans="1:6" ht="49.9" customHeight="1" x14ac:dyDescent="0.25">
      <c r="A5" s="151" t="s">
        <v>99</v>
      </c>
      <c r="B5" s="152"/>
      <c r="C5" s="151" t="s">
        <v>101</v>
      </c>
      <c r="D5" s="153"/>
      <c r="E5" s="152"/>
      <c r="F5" s="144"/>
    </row>
    <row r="6" spans="1:6" ht="25.5" x14ac:dyDescent="0.25">
      <c r="A6" s="52" t="s">
        <v>102</v>
      </c>
      <c r="B6" s="52" t="s">
        <v>103</v>
      </c>
      <c r="C6" s="52" t="s">
        <v>104</v>
      </c>
      <c r="D6" s="53" t="s">
        <v>105</v>
      </c>
      <c r="E6" s="54" t="s">
        <v>106</v>
      </c>
      <c r="F6" s="144"/>
    </row>
    <row r="7" spans="1:6" ht="25.5" x14ac:dyDescent="0.25">
      <c r="A7" s="140" t="s">
        <v>52</v>
      </c>
      <c r="B7" s="133" t="s">
        <v>107</v>
      </c>
      <c r="C7" s="133" t="s">
        <v>108</v>
      </c>
      <c r="D7" s="73" t="s">
        <v>109</v>
      </c>
      <c r="E7" s="77" t="s">
        <v>110</v>
      </c>
      <c r="F7" s="133" t="s">
        <v>290</v>
      </c>
    </row>
    <row r="8" spans="1:6" ht="51" x14ac:dyDescent="0.25">
      <c r="A8" s="141"/>
      <c r="B8" s="135"/>
      <c r="C8" s="135"/>
      <c r="D8" s="77" t="s">
        <v>99</v>
      </c>
      <c r="E8" s="77" t="s">
        <v>111</v>
      </c>
      <c r="F8" s="135"/>
    </row>
    <row r="9" spans="1:6" ht="106.9" customHeight="1" x14ac:dyDescent="0.25">
      <c r="A9" s="141"/>
      <c r="B9" s="135"/>
      <c r="C9" s="135"/>
      <c r="D9" s="77" t="s">
        <v>112</v>
      </c>
      <c r="E9" s="77" t="s">
        <v>124</v>
      </c>
      <c r="F9" s="135"/>
    </row>
    <row r="10" spans="1:6" ht="54.6" customHeight="1" x14ac:dyDescent="0.25">
      <c r="A10" s="142"/>
      <c r="B10" s="134"/>
      <c r="C10" s="134"/>
      <c r="D10" s="74" t="s">
        <v>113</v>
      </c>
      <c r="E10" s="77" t="s">
        <v>114</v>
      </c>
      <c r="F10" s="134"/>
    </row>
    <row r="11" spans="1:6" ht="25.5" x14ac:dyDescent="0.25">
      <c r="A11" s="140" t="s">
        <v>53</v>
      </c>
      <c r="B11" s="133" t="s">
        <v>115</v>
      </c>
      <c r="C11" s="133" t="s">
        <v>108</v>
      </c>
      <c r="D11" s="75" t="s">
        <v>109</v>
      </c>
      <c r="E11" s="77" t="s">
        <v>116</v>
      </c>
      <c r="F11" s="133" t="s">
        <v>290</v>
      </c>
    </row>
    <row r="12" spans="1:6" ht="114.75" x14ac:dyDescent="0.25">
      <c r="A12" s="141"/>
      <c r="B12" s="135"/>
      <c r="C12" s="135"/>
      <c r="D12" s="76" t="s">
        <v>112</v>
      </c>
      <c r="E12" s="77" t="s">
        <v>264</v>
      </c>
      <c r="F12" s="134"/>
    </row>
    <row r="13" spans="1:6" ht="25.5" x14ac:dyDescent="0.25">
      <c r="A13" s="140" t="s">
        <v>54</v>
      </c>
      <c r="B13" s="139" t="s">
        <v>117</v>
      </c>
      <c r="C13" s="140" t="s">
        <v>118</v>
      </c>
      <c r="D13" s="77" t="s">
        <v>109</v>
      </c>
      <c r="E13" s="77" t="s">
        <v>119</v>
      </c>
      <c r="F13" s="133" t="s">
        <v>290</v>
      </c>
    </row>
    <row r="14" spans="1:6" ht="25.5" x14ac:dyDescent="0.25">
      <c r="A14" s="141"/>
      <c r="B14" s="139"/>
      <c r="C14" s="141"/>
      <c r="D14" s="139" t="s">
        <v>112</v>
      </c>
      <c r="E14" s="77" t="s">
        <v>120</v>
      </c>
      <c r="F14" s="135"/>
    </row>
    <row r="15" spans="1:6" ht="76.5" x14ac:dyDescent="0.25">
      <c r="A15" s="141"/>
      <c r="B15" s="139"/>
      <c r="C15" s="141"/>
      <c r="D15" s="139"/>
      <c r="E15" s="77" t="s">
        <v>121</v>
      </c>
      <c r="F15" s="134"/>
    </row>
    <row r="16" spans="1:6" ht="51" x14ac:dyDescent="0.25">
      <c r="A16" s="140" t="s">
        <v>55</v>
      </c>
      <c r="B16" s="139" t="s">
        <v>122</v>
      </c>
      <c r="C16" s="140" t="s">
        <v>118</v>
      </c>
      <c r="D16" s="77" t="s">
        <v>109</v>
      </c>
      <c r="E16" s="77" t="s">
        <v>123</v>
      </c>
      <c r="F16" s="133" t="s">
        <v>290</v>
      </c>
    </row>
    <row r="17" spans="1:6" ht="102" x14ac:dyDescent="0.25">
      <c r="A17" s="141"/>
      <c r="B17" s="139"/>
      <c r="C17" s="141"/>
      <c r="D17" s="77" t="s">
        <v>112</v>
      </c>
      <c r="E17" s="77" t="s">
        <v>124</v>
      </c>
      <c r="F17" s="135"/>
    </row>
    <row r="18" spans="1:6" ht="25.5" x14ac:dyDescent="0.25">
      <c r="A18" s="142"/>
      <c r="B18" s="139"/>
      <c r="C18" s="142"/>
      <c r="D18" s="77" t="s">
        <v>113</v>
      </c>
      <c r="E18" s="77" t="s">
        <v>125</v>
      </c>
      <c r="F18" s="134"/>
    </row>
    <row r="19" spans="1:6" ht="48.75" customHeight="1" x14ac:dyDescent="0.25">
      <c r="A19" s="140" t="s">
        <v>56</v>
      </c>
      <c r="B19" s="139" t="s">
        <v>126</v>
      </c>
      <c r="C19" s="140" t="s">
        <v>127</v>
      </c>
      <c r="D19" s="77" t="s">
        <v>109</v>
      </c>
      <c r="E19" s="77" t="s">
        <v>128</v>
      </c>
      <c r="F19" s="136" t="s">
        <v>290</v>
      </c>
    </row>
    <row r="20" spans="1:6" ht="52.15" customHeight="1" x14ac:dyDescent="0.25">
      <c r="A20" s="141"/>
      <c r="B20" s="139"/>
      <c r="C20" s="141"/>
      <c r="D20" s="77" t="s">
        <v>112</v>
      </c>
      <c r="E20" s="77" t="s">
        <v>129</v>
      </c>
      <c r="F20" s="137"/>
    </row>
    <row r="21" spans="1:6" ht="26.25" customHeight="1" x14ac:dyDescent="0.25">
      <c r="A21" s="141"/>
      <c r="B21" s="140"/>
      <c r="C21" s="141"/>
      <c r="D21" s="75" t="s">
        <v>113</v>
      </c>
      <c r="E21" s="75" t="s">
        <v>265</v>
      </c>
      <c r="F21" s="138"/>
    </row>
  </sheetData>
  <mergeCells count="30">
    <mergeCell ref="F7:F10"/>
    <mergeCell ref="A1:E1"/>
    <mergeCell ref="F1:F6"/>
    <mergeCell ref="A2:E2"/>
    <mergeCell ref="A3:B3"/>
    <mergeCell ref="C3:E3"/>
    <mergeCell ref="A4:B4"/>
    <mergeCell ref="C4:E4"/>
    <mergeCell ref="A5:B5"/>
    <mergeCell ref="C5:E5"/>
    <mergeCell ref="A7:A10"/>
    <mergeCell ref="B7:B10"/>
    <mergeCell ref="C7:C10"/>
    <mergeCell ref="A11:A12"/>
    <mergeCell ref="B11:B12"/>
    <mergeCell ref="C11:C12"/>
    <mergeCell ref="A13:A15"/>
    <mergeCell ref="B13:B15"/>
    <mergeCell ref="C13:C15"/>
    <mergeCell ref="A16:A18"/>
    <mergeCell ref="B16:B18"/>
    <mergeCell ref="C16:C18"/>
    <mergeCell ref="A19:A21"/>
    <mergeCell ref="B19:B21"/>
    <mergeCell ref="C19:C21"/>
    <mergeCell ref="F11:F12"/>
    <mergeCell ref="F13:F15"/>
    <mergeCell ref="F16:F18"/>
    <mergeCell ref="F19:F21"/>
    <mergeCell ref="D14:D15"/>
  </mergeCells>
  <pageMargins left="0.7" right="0.7" top="0.75" bottom="0.75" header="0.3" footer="0.3"/>
  <pageSetup paperSize="9" scale="66" fitToWidth="0" fitToHeight="0" orientation="landscape" r:id="rId1"/>
  <headerFooter>
    <oddFooter>Pagina &amp;P</oddFooter>
  </headerFooter>
  <rowBreaks count="2" manualBreakCount="2">
    <brk id="10" max="14" man="1"/>
    <brk id="1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9"/>
  <sheetViews>
    <sheetView view="pageBreakPreview" zoomScale="80" zoomScaleNormal="80" zoomScaleSheetLayoutView="80" workbookViewId="0">
      <pane xSplit="4" ySplit="6" topLeftCell="E10" activePane="bottomRight" state="frozen"/>
      <selection sqref="A1:E42"/>
      <selection pane="topRight" sqref="A1:E42"/>
      <selection pane="bottomLeft" sqref="A1:E42"/>
      <selection pane="bottomRight" activeCell="E14" sqref="E14"/>
    </sheetView>
  </sheetViews>
  <sheetFormatPr defaultColWidth="9.140625" defaultRowHeight="15" x14ac:dyDescent="0.25"/>
  <cols>
    <col min="1" max="1" width="31.140625" style="23" customWidth="1"/>
    <col min="2" max="2" width="30.7109375" style="23" customWidth="1"/>
    <col min="3" max="3" width="30.85546875" style="23" customWidth="1"/>
    <col min="4" max="4" width="8.7109375" style="23" customWidth="1"/>
    <col min="5" max="5" width="86.28515625" style="23" customWidth="1"/>
    <col min="6" max="6" width="16.85546875" style="23" customWidth="1"/>
    <col min="11" max="11" width="7.7109375" customWidth="1"/>
  </cols>
  <sheetData>
    <row r="1" spans="1:6" ht="41.45" customHeight="1" x14ac:dyDescent="0.25">
      <c r="A1" s="159" t="s">
        <v>131</v>
      </c>
      <c r="B1" s="159"/>
      <c r="C1" s="159"/>
      <c r="D1" s="159"/>
      <c r="E1" s="159"/>
      <c r="F1" s="160" t="s">
        <v>95</v>
      </c>
    </row>
    <row r="2" spans="1:6" ht="20.25" customHeight="1" x14ac:dyDescent="0.25">
      <c r="A2" s="145" t="s">
        <v>96</v>
      </c>
      <c r="B2" s="146"/>
      <c r="C2" s="146"/>
      <c r="D2" s="146"/>
      <c r="E2" s="147"/>
      <c r="F2" s="160"/>
    </row>
    <row r="3" spans="1:6" ht="20.25" customHeight="1" x14ac:dyDescent="0.25">
      <c r="A3" s="148" t="s">
        <v>97</v>
      </c>
      <c r="B3" s="149"/>
      <c r="C3" s="148" t="s">
        <v>98</v>
      </c>
      <c r="D3" s="150"/>
      <c r="E3" s="149"/>
      <c r="F3" s="160"/>
    </row>
    <row r="4" spans="1:6" ht="33.6" customHeight="1" x14ac:dyDescent="0.25">
      <c r="A4" s="151" t="s">
        <v>99</v>
      </c>
      <c r="B4" s="152"/>
      <c r="C4" s="151" t="s">
        <v>100</v>
      </c>
      <c r="D4" s="153"/>
      <c r="E4" s="152"/>
      <c r="F4" s="160"/>
    </row>
    <row r="5" spans="1:6" ht="20.25" customHeight="1" x14ac:dyDescent="0.25">
      <c r="A5" s="151" t="s">
        <v>99</v>
      </c>
      <c r="B5" s="152"/>
      <c r="C5" s="151" t="s">
        <v>101</v>
      </c>
      <c r="D5" s="153"/>
      <c r="E5" s="152"/>
      <c r="F5" s="160"/>
    </row>
    <row r="6" spans="1:6" ht="38.25" x14ac:dyDescent="0.25">
      <c r="A6" s="55" t="s">
        <v>102</v>
      </c>
      <c r="B6" s="55" t="s">
        <v>103</v>
      </c>
      <c r="C6" s="55" t="s">
        <v>104</v>
      </c>
      <c r="D6" s="56" t="s">
        <v>132</v>
      </c>
      <c r="E6" s="57" t="s">
        <v>106</v>
      </c>
      <c r="F6" s="160"/>
    </row>
    <row r="7" spans="1:6" s="7" customFormat="1" ht="38.25" x14ac:dyDescent="0.25">
      <c r="A7" s="155" t="s">
        <v>58</v>
      </c>
      <c r="B7" s="155" t="s">
        <v>133</v>
      </c>
      <c r="C7" s="155" t="s">
        <v>134</v>
      </c>
      <c r="D7" s="78" t="s">
        <v>130</v>
      </c>
      <c r="E7" s="78" t="s">
        <v>135</v>
      </c>
      <c r="F7" s="133" t="s">
        <v>291</v>
      </c>
    </row>
    <row r="8" spans="1:6" s="7" customFormat="1" ht="153" x14ac:dyDescent="0.25">
      <c r="A8" s="155"/>
      <c r="B8" s="155"/>
      <c r="C8" s="155"/>
      <c r="D8" s="78" t="s">
        <v>136</v>
      </c>
      <c r="E8" s="78" t="s">
        <v>137</v>
      </c>
      <c r="F8" s="135"/>
    </row>
    <row r="9" spans="1:6" s="7" customFormat="1" ht="51" x14ac:dyDescent="0.25">
      <c r="A9" s="155"/>
      <c r="B9" s="155"/>
      <c r="C9" s="155"/>
      <c r="D9" s="78" t="s">
        <v>113</v>
      </c>
      <c r="E9" s="78" t="s">
        <v>266</v>
      </c>
      <c r="F9" s="134"/>
    </row>
    <row r="10" spans="1:6" s="7" customFormat="1" ht="38.25" x14ac:dyDescent="0.25">
      <c r="A10" s="155" t="s">
        <v>59</v>
      </c>
      <c r="B10" s="155" t="s">
        <v>133</v>
      </c>
      <c r="C10" s="155" t="s">
        <v>134</v>
      </c>
      <c r="D10" s="78" t="s">
        <v>130</v>
      </c>
      <c r="E10" s="78" t="s">
        <v>138</v>
      </c>
      <c r="F10" s="133" t="s">
        <v>293</v>
      </c>
    </row>
    <row r="11" spans="1:6" s="7" customFormat="1" ht="140.25" x14ac:dyDescent="0.25">
      <c r="A11" s="155"/>
      <c r="B11" s="155"/>
      <c r="C11" s="155"/>
      <c r="D11" s="78" t="s">
        <v>136</v>
      </c>
      <c r="E11" s="78" t="s">
        <v>139</v>
      </c>
      <c r="F11" s="135"/>
    </row>
    <row r="12" spans="1:6" s="7" customFormat="1" ht="38.25" x14ac:dyDescent="0.25">
      <c r="A12" s="155"/>
      <c r="B12" s="155"/>
      <c r="C12" s="155"/>
      <c r="D12" s="78" t="s">
        <v>113</v>
      </c>
      <c r="E12" s="78" t="s">
        <v>140</v>
      </c>
      <c r="F12" s="134"/>
    </row>
    <row r="13" spans="1:6" s="7" customFormat="1" ht="38.25" x14ac:dyDescent="0.25">
      <c r="A13" s="155" t="s">
        <v>60</v>
      </c>
      <c r="B13" s="155" t="s">
        <v>133</v>
      </c>
      <c r="C13" s="155" t="s">
        <v>134</v>
      </c>
      <c r="D13" s="78" t="s">
        <v>130</v>
      </c>
      <c r="E13" s="78" t="s">
        <v>138</v>
      </c>
      <c r="F13" s="133" t="s">
        <v>293</v>
      </c>
    </row>
    <row r="14" spans="1:6" s="7" customFormat="1" ht="140.25" x14ac:dyDescent="0.25">
      <c r="A14" s="155"/>
      <c r="B14" s="155"/>
      <c r="C14" s="155"/>
      <c r="D14" s="78" t="s">
        <v>136</v>
      </c>
      <c r="E14" s="78" t="s">
        <v>139</v>
      </c>
      <c r="F14" s="135"/>
    </row>
    <row r="15" spans="1:6" s="7" customFormat="1" ht="38.25" x14ac:dyDescent="0.25">
      <c r="A15" s="155"/>
      <c r="B15" s="155"/>
      <c r="C15" s="155"/>
      <c r="D15" s="78" t="s">
        <v>113</v>
      </c>
      <c r="E15" s="78" t="s">
        <v>140</v>
      </c>
      <c r="F15" s="134"/>
    </row>
    <row r="16" spans="1:6" s="7" customFormat="1" ht="25.5" x14ac:dyDescent="0.25">
      <c r="A16" s="155" t="s">
        <v>61</v>
      </c>
      <c r="B16" s="155" t="s">
        <v>141</v>
      </c>
      <c r="C16" s="155" t="s">
        <v>142</v>
      </c>
      <c r="D16" s="78" t="s">
        <v>130</v>
      </c>
      <c r="E16" s="84" t="s">
        <v>143</v>
      </c>
      <c r="F16" s="133" t="s">
        <v>292</v>
      </c>
    </row>
    <row r="17" spans="1:6" s="7" customFormat="1" ht="25.5" x14ac:dyDescent="0.25">
      <c r="A17" s="155"/>
      <c r="B17" s="155"/>
      <c r="C17" s="155"/>
      <c r="D17" s="78" t="s">
        <v>109</v>
      </c>
      <c r="E17" s="78" t="s">
        <v>144</v>
      </c>
      <c r="F17" s="135"/>
    </row>
    <row r="18" spans="1:6" s="7" customFormat="1" ht="51" x14ac:dyDescent="0.25">
      <c r="A18" s="155"/>
      <c r="B18" s="155"/>
      <c r="C18" s="155"/>
      <c r="D18" s="78" t="s">
        <v>136</v>
      </c>
      <c r="E18" s="84" t="s">
        <v>145</v>
      </c>
      <c r="F18" s="135"/>
    </row>
    <row r="19" spans="1:6" s="7" customFormat="1" ht="38.25" x14ac:dyDescent="0.25">
      <c r="A19" s="155"/>
      <c r="B19" s="155"/>
      <c r="C19" s="155"/>
      <c r="D19" s="78" t="s">
        <v>113</v>
      </c>
      <c r="E19" s="78" t="s">
        <v>140</v>
      </c>
      <c r="F19" s="134"/>
    </row>
    <row r="20" spans="1:6" s="7" customFormat="1" ht="25.5" x14ac:dyDescent="0.25">
      <c r="A20" s="156" t="s">
        <v>62</v>
      </c>
      <c r="B20" s="156" t="s">
        <v>146</v>
      </c>
      <c r="C20" s="156" t="s">
        <v>147</v>
      </c>
      <c r="D20" s="78" t="s">
        <v>148</v>
      </c>
      <c r="E20" s="78" t="s">
        <v>149</v>
      </c>
      <c r="F20" s="133" t="s">
        <v>291</v>
      </c>
    </row>
    <row r="21" spans="1:6" s="7" customFormat="1" ht="25.5" x14ac:dyDescent="0.25">
      <c r="A21" s="157"/>
      <c r="B21" s="157"/>
      <c r="C21" s="157"/>
      <c r="D21" s="156" t="s">
        <v>136</v>
      </c>
      <c r="E21" s="78" t="s">
        <v>150</v>
      </c>
      <c r="F21" s="135"/>
    </row>
    <row r="22" spans="1:6" s="7" customFormat="1" ht="25.5" x14ac:dyDescent="0.25">
      <c r="A22" s="157"/>
      <c r="B22" s="157"/>
      <c r="C22" s="157"/>
      <c r="D22" s="157"/>
      <c r="E22" s="78" t="s">
        <v>151</v>
      </c>
      <c r="F22" s="134"/>
    </row>
    <row r="23" spans="1:6" s="7" customFormat="1" x14ac:dyDescent="0.25">
      <c r="A23" s="155" t="s">
        <v>63</v>
      </c>
      <c r="B23" s="155" t="s">
        <v>146</v>
      </c>
      <c r="C23" s="155" t="s">
        <v>152</v>
      </c>
      <c r="D23" s="78" t="s">
        <v>130</v>
      </c>
      <c r="E23" s="84" t="s">
        <v>153</v>
      </c>
      <c r="F23" s="133" t="s">
        <v>292</v>
      </c>
    </row>
    <row r="24" spans="1:6" s="7" customFormat="1" ht="57" customHeight="1" x14ac:dyDescent="0.25">
      <c r="A24" s="155"/>
      <c r="B24" s="155"/>
      <c r="C24" s="155"/>
      <c r="D24" s="78" t="s">
        <v>136</v>
      </c>
      <c r="E24" s="84" t="s">
        <v>154</v>
      </c>
      <c r="F24" s="134"/>
    </row>
    <row r="25" spans="1:6" s="7" customFormat="1" ht="38.25" x14ac:dyDescent="0.25">
      <c r="A25" s="155" t="s">
        <v>64</v>
      </c>
      <c r="B25" s="155" t="s">
        <v>133</v>
      </c>
      <c r="C25" s="155" t="s">
        <v>155</v>
      </c>
      <c r="D25" s="78" t="s">
        <v>130</v>
      </c>
      <c r="E25" s="78" t="s">
        <v>135</v>
      </c>
      <c r="F25" s="133" t="s">
        <v>290</v>
      </c>
    </row>
    <row r="26" spans="1:6" s="7" customFormat="1" ht="76.5" x14ac:dyDescent="0.25">
      <c r="A26" s="155"/>
      <c r="B26" s="155"/>
      <c r="C26" s="155"/>
      <c r="D26" s="78" t="s">
        <v>136</v>
      </c>
      <c r="E26" s="78" t="s">
        <v>267</v>
      </c>
      <c r="F26" s="134"/>
    </row>
    <row r="27" spans="1:6" s="7" customFormat="1" ht="64.150000000000006" customHeight="1" x14ac:dyDescent="0.25">
      <c r="A27" s="156" t="s">
        <v>65</v>
      </c>
      <c r="B27" s="156" t="s">
        <v>146</v>
      </c>
      <c r="C27" s="156" t="s">
        <v>156</v>
      </c>
      <c r="D27" s="81" t="s">
        <v>99</v>
      </c>
      <c r="E27" s="78" t="s">
        <v>157</v>
      </c>
      <c r="F27" s="133" t="s">
        <v>292</v>
      </c>
    </row>
    <row r="28" spans="1:6" s="7" customFormat="1" ht="38.25" x14ac:dyDescent="0.25">
      <c r="A28" s="158"/>
      <c r="B28" s="158"/>
      <c r="C28" s="158"/>
      <c r="D28" s="78" t="s">
        <v>113</v>
      </c>
      <c r="E28" s="78" t="s">
        <v>158</v>
      </c>
      <c r="F28" s="134"/>
    </row>
    <row r="29" spans="1:6" s="7" customFormat="1" ht="51" x14ac:dyDescent="0.25">
      <c r="A29" s="156" t="s">
        <v>66</v>
      </c>
      <c r="B29" s="156" t="s">
        <v>146</v>
      </c>
      <c r="C29" s="156" t="s">
        <v>159</v>
      </c>
      <c r="D29" s="82" t="s">
        <v>160</v>
      </c>
      <c r="E29" s="84" t="s">
        <v>161</v>
      </c>
      <c r="F29" s="133" t="s">
        <v>294</v>
      </c>
    </row>
    <row r="30" spans="1:6" s="7" customFormat="1" ht="38.25" x14ac:dyDescent="0.25">
      <c r="A30" s="158"/>
      <c r="B30" s="158"/>
      <c r="C30" s="158"/>
      <c r="D30" s="78" t="s">
        <v>113</v>
      </c>
      <c r="E30" s="78" t="s">
        <v>158</v>
      </c>
      <c r="F30" s="134"/>
    </row>
    <row r="31" spans="1:6" s="7" customFormat="1" ht="38.25" x14ac:dyDescent="0.25">
      <c r="A31" s="156" t="s">
        <v>67</v>
      </c>
      <c r="B31" s="155" t="s">
        <v>146</v>
      </c>
      <c r="C31" s="156" t="s">
        <v>162</v>
      </c>
      <c r="D31" s="78" t="s">
        <v>136</v>
      </c>
      <c r="E31" s="84" t="s">
        <v>163</v>
      </c>
      <c r="F31" s="133" t="s">
        <v>294</v>
      </c>
    </row>
    <row r="32" spans="1:6" s="7" customFormat="1" ht="38.25" x14ac:dyDescent="0.25">
      <c r="A32" s="157"/>
      <c r="B32" s="155"/>
      <c r="C32" s="157"/>
      <c r="D32" s="78" t="s">
        <v>136</v>
      </c>
      <c r="E32" s="84" t="s">
        <v>163</v>
      </c>
      <c r="F32" s="134"/>
    </row>
    <row r="33" spans="1:6" s="7" customFormat="1" ht="89.25" x14ac:dyDescent="0.25">
      <c r="A33" s="78" t="s">
        <v>68</v>
      </c>
      <c r="B33" s="78" t="s">
        <v>146</v>
      </c>
      <c r="C33" s="78" t="s">
        <v>164</v>
      </c>
      <c r="D33" s="82" t="s">
        <v>136</v>
      </c>
      <c r="E33" s="78" t="s">
        <v>165</v>
      </c>
      <c r="F33" s="85" t="s">
        <v>291</v>
      </c>
    </row>
    <row r="34" spans="1:6" s="7" customFormat="1" ht="52.15" customHeight="1" x14ac:dyDescent="0.25">
      <c r="A34" s="156" t="s">
        <v>69</v>
      </c>
      <c r="B34" s="155" t="s">
        <v>146</v>
      </c>
      <c r="C34" s="156" t="s">
        <v>166</v>
      </c>
      <c r="D34" s="81" t="s">
        <v>136</v>
      </c>
      <c r="E34" s="78" t="s">
        <v>167</v>
      </c>
      <c r="F34" s="133" t="s">
        <v>291</v>
      </c>
    </row>
    <row r="35" spans="1:6" s="7" customFormat="1" ht="25.5" x14ac:dyDescent="0.25">
      <c r="A35" s="157"/>
      <c r="B35" s="155"/>
      <c r="C35" s="157"/>
      <c r="D35" s="78" t="s">
        <v>113</v>
      </c>
      <c r="E35" s="78" t="s">
        <v>168</v>
      </c>
      <c r="F35" s="134"/>
    </row>
    <row r="36" spans="1:6" s="7" customFormat="1" ht="25.5" x14ac:dyDescent="0.25">
      <c r="A36" s="156" t="s">
        <v>70</v>
      </c>
      <c r="B36" s="155" t="s">
        <v>169</v>
      </c>
      <c r="C36" s="156" t="s">
        <v>170</v>
      </c>
      <c r="D36" s="78" t="s">
        <v>109</v>
      </c>
      <c r="E36" s="78" t="s">
        <v>171</v>
      </c>
      <c r="F36" s="133" t="s">
        <v>294</v>
      </c>
    </row>
    <row r="37" spans="1:6" s="7" customFormat="1" ht="51" x14ac:dyDescent="0.25">
      <c r="A37" s="157"/>
      <c r="B37" s="155"/>
      <c r="C37" s="157"/>
      <c r="D37" s="83" t="s">
        <v>136</v>
      </c>
      <c r="E37" s="84" t="s">
        <v>172</v>
      </c>
      <c r="F37" s="135"/>
    </row>
    <row r="38" spans="1:6" s="7" customFormat="1" ht="38.25" x14ac:dyDescent="0.25">
      <c r="A38" s="158"/>
      <c r="B38" s="155"/>
      <c r="C38" s="158"/>
      <c r="D38" s="78" t="s">
        <v>113</v>
      </c>
      <c r="E38" s="78" t="s">
        <v>158</v>
      </c>
      <c r="F38" s="134"/>
    </row>
    <row r="39" spans="1:6" s="7" customFormat="1" ht="25.5" x14ac:dyDescent="0.25">
      <c r="A39" s="156" t="s">
        <v>71</v>
      </c>
      <c r="B39" s="155" t="s">
        <v>146</v>
      </c>
      <c r="C39" s="156" t="s">
        <v>173</v>
      </c>
      <c r="D39" s="78" t="s">
        <v>109</v>
      </c>
      <c r="E39" s="78" t="s">
        <v>174</v>
      </c>
      <c r="F39" s="133" t="s">
        <v>294</v>
      </c>
    </row>
    <row r="40" spans="1:6" s="7" customFormat="1" ht="51" x14ac:dyDescent="0.25">
      <c r="A40" s="157"/>
      <c r="B40" s="155"/>
      <c r="C40" s="157"/>
      <c r="D40" s="78" t="s">
        <v>136</v>
      </c>
      <c r="E40" s="84" t="s">
        <v>175</v>
      </c>
      <c r="F40" s="134"/>
    </row>
    <row r="41" spans="1:6" s="7" customFormat="1" ht="63.75" x14ac:dyDescent="0.25">
      <c r="A41" s="83" t="s">
        <v>72</v>
      </c>
      <c r="B41" s="83" t="s">
        <v>72</v>
      </c>
      <c r="C41" s="83" t="s">
        <v>173</v>
      </c>
      <c r="D41" s="78" t="s">
        <v>109</v>
      </c>
      <c r="E41" s="78" t="s">
        <v>174</v>
      </c>
      <c r="F41" s="85" t="s">
        <v>294</v>
      </c>
    </row>
    <row r="42" spans="1:6" s="7" customFormat="1" ht="63" customHeight="1" x14ac:dyDescent="0.25">
      <c r="A42" s="155" t="s">
        <v>73</v>
      </c>
      <c r="B42" s="156" t="s">
        <v>169</v>
      </c>
      <c r="C42" s="155" t="s">
        <v>176</v>
      </c>
      <c r="D42" s="78" t="s">
        <v>130</v>
      </c>
      <c r="E42" s="84" t="s">
        <v>177</v>
      </c>
      <c r="F42" s="133" t="s">
        <v>295</v>
      </c>
    </row>
    <row r="43" spans="1:6" s="7" customFormat="1" ht="80.45" customHeight="1" x14ac:dyDescent="0.25">
      <c r="A43" s="155"/>
      <c r="B43" s="157"/>
      <c r="C43" s="155"/>
      <c r="D43" s="78" t="s">
        <v>99</v>
      </c>
      <c r="E43" s="78" t="s">
        <v>178</v>
      </c>
      <c r="F43" s="135"/>
    </row>
    <row r="44" spans="1:6" s="7" customFormat="1" ht="51" x14ac:dyDescent="0.25">
      <c r="A44" s="155"/>
      <c r="B44" s="158"/>
      <c r="C44" s="155"/>
      <c r="D44" s="78" t="s">
        <v>113</v>
      </c>
      <c r="E44" s="78" t="s">
        <v>179</v>
      </c>
      <c r="F44" s="134"/>
    </row>
    <row r="45" spans="1:6" s="7" customFormat="1" ht="25.5" x14ac:dyDescent="0.25">
      <c r="A45" s="155" t="s">
        <v>74</v>
      </c>
      <c r="B45" s="155" t="s">
        <v>146</v>
      </c>
      <c r="C45" s="155" t="s">
        <v>180</v>
      </c>
      <c r="D45" s="78" t="s">
        <v>109</v>
      </c>
      <c r="E45" s="84" t="s">
        <v>181</v>
      </c>
      <c r="F45" s="154" t="s">
        <v>294</v>
      </c>
    </row>
    <row r="46" spans="1:6" s="7" customFormat="1" ht="38.25" x14ac:dyDescent="0.25">
      <c r="A46" s="155"/>
      <c r="B46" s="155"/>
      <c r="C46" s="155"/>
      <c r="D46" s="78" t="s">
        <v>136</v>
      </c>
      <c r="E46" s="84" t="s">
        <v>182</v>
      </c>
      <c r="F46" s="154"/>
    </row>
    <row r="47" spans="1:6" s="7" customFormat="1" ht="160.9" customHeight="1" x14ac:dyDescent="0.25">
      <c r="A47" s="155"/>
      <c r="B47" s="155"/>
      <c r="C47" s="155"/>
      <c r="D47" s="78" t="s">
        <v>113</v>
      </c>
      <c r="E47" s="78" t="s">
        <v>183</v>
      </c>
      <c r="F47" s="154"/>
    </row>
    <row r="48" spans="1:6" x14ac:dyDescent="0.25">
      <c r="A48" s="58"/>
      <c r="B48" s="58"/>
      <c r="C48" s="58"/>
      <c r="D48" s="58"/>
      <c r="E48" s="58"/>
    </row>
    <row r="49" spans="1:5" x14ac:dyDescent="0.25">
      <c r="A49" s="58"/>
      <c r="B49" s="58"/>
      <c r="C49" s="58"/>
      <c r="D49" s="58"/>
      <c r="E49" s="58"/>
    </row>
  </sheetData>
  <mergeCells count="70">
    <mergeCell ref="A1:E1"/>
    <mergeCell ref="F1:F6"/>
    <mergeCell ref="A2:E2"/>
    <mergeCell ref="A3:B3"/>
    <mergeCell ref="C3:E3"/>
    <mergeCell ref="A4:B4"/>
    <mergeCell ref="C4:E4"/>
    <mergeCell ref="A5:B5"/>
    <mergeCell ref="C5:E5"/>
    <mergeCell ref="A7:A9"/>
    <mergeCell ref="B7:B9"/>
    <mergeCell ref="C7:C9"/>
    <mergeCell ref="A10:A12"/>
    <mergeCell ref="B10:B12"/>
    <mergeCell ref="C10:C12"/>
    <mergeCell ref="A13:A15"/>
    <mergeCell ref="B13:B15"/>
    <mergeCell ref="C13:C15"/>
    <mergeCell ref="A16:A19"/>
    <mergeCell ref="B16:B19"/>
    <mergeCell ref="C16:C19"/>
    <mergeCell ref="A20:A22"/>
    <mergeCell ref="B20:B22"/>
    <mergeCell ref="C20:C22"/>
    <mergeCell ref="D21:D22"/>
    <mergeCell ref="A23:A24"/>
    <mergeCell ref="B23:B24"/>
    <mergeCell ref="C23:C24"/>
    <mergeCell ref="A25:A26"/>
    <mergeCell ref="B25:B26"/>
    <mergeCell ref="C25:C26"/>
    <mergeCell ref="A27:A28"/>
    <mergeCell ref="B27:B28"/>
    <mergeCell ref="C27:C28"/>
    <mergeCell ref="A36:A38"/>
    <mergeCell ref="B36:B38"/>
    <mergeCell ref="C36:C38"/>
    <mergeCell ref="A29:A30"/>
    <mergeCell ref="B29:B30"/>
    <mergeCell ref="C29:C30"/>
    <mergeCell ref="A31:A32"/>
    <mergeCell ref="B31:B32"/>
    <mergeCell ref="C31:C32"/>
    <mergeCell ref="F7:F9"/>
    <mergeCell ref="F10:F12"/>
    <mergeCell ref="F13:F15"/>
    <mergeCell ref="F16:F19"/>
    <mergeCell ref="A45:A47"/>
    <mergeCell ref="B45:B47"/>
    <mergeCell ref="C45:C47"/>
    <mergeCell ref="A39:A40"/>
    <mergeCell ref="B39:B40"/>
    <mergeCell ref="C39:C40"/>
    <mergeCell ref="A42:A44"/>
    <mergeCell ref="B42:B44"/>
    <mergeCell ref="C42:C44"/>
    <mergeCell ref="A34:A35"/>
    <mergeCell ref="B34:B35"/>
    <mergeCell ref="C34:C35"/>
    <mergeCell ref="F20:F22"/>
    <mergeCell ref="F23:F24"/>
    <mergeCell ref="F25:F26"/>
    <mergeCell ref="F27:F28"/>
    <mergeCell ref="F29:F30"/>
    <mergeCell ref="F42:F44"/>
    <mergeCell ref="F45:F47"/>
    <mergeCell ref="F31:F32"/>
    <mergeCell ref="F34:F35"/>
    <mergeCell ref="F36:F38"/>
    <mergeCell ref="F39:F40"/>
  </mergeCells>
  <pageMargins left="0.25" right="0.25" top="0.75" bottom="0.75" header="0.3" footer="0.3"/>
  <pageSetup paperSize="9" scale="69" fitToWidth="0" fitToHeight="0" orientation="landscape" r:id="rId1"/>
  <headerFooter>
    <oddFooter>Pagina &amp;P</oddFooter>
  </headerFooter>
  <rowBreaks count="8" manualBreakCount="8">
    <brk id="9" max="15" man="1"/>
    <brk id="12" max="15" man="1"/>
    <brk id="15" max="15" man="1"/>
    <brk id="22" max="15" man="1"/>
    <brk id="26" max="15" man="1"/>
    <brk id="32" max="15" man="1"/>
    <brk id="38" max="15" man="1"/>
    <brk id="44"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view="pageBreakPreview" zoomScale="80" zoomScaleNormal="70" zoomScaleSheetLayoutView="80" workbookViewId="0">
      <selection activeCell="E31" sqref="E31"/>
    </sheetView>
  </sheetViews>
  <sheetFormatPr defaultColWidth="9.140625" defaultRowHeight="15" x14ac:dyDescent="0.25"/>
  <cols>
    <col min="1" max="1" width="31.140625" style="62" customWidth="1"/>
    <col min="2" max="2" width="31" style="62" customWidth="1"/>
    <col min="3" max="3" width="31.140625" style="62" customWidth="1"/>
    <col min="4" max="4" width="9" style="62" customWidth="1"/>
    <col min="5" max="5" width="85.85546875" style="62" customWidth="1"/>
    <col min="6" max="6" width="17.140625" style="62" customWidth="1"/>
    <col min="7" max="16384" width="9.140625" style="8"/>
  </cols>
  <sheetData>
    <row r="1" spans="1:6" ht="43.15" customHeight="1" x14ac:dyDescent="0.25">
      <c r="A1" s="167" t="s">
        <v>184</v>
      </c>
      <c r="B1" s="167"/>
      <c r="C1" s="167"/>
      <c r="D1" s="167"/>
      <c r="E1" s="167"/>
      <c r="F1" s="160" t="s">
        <v>95</v>
      </c>
    </row>
    <row r="2" spans="1:6" ht="20.45" customHeight="1" x14ac:dyDescent="0.25">
      <c r="A2" s="145" t="s">
        <v>96</v>
      </c>
      <c r="B2" s="146"/>
      <c r="C2" s="146"/>
      <c r="D2" s="146"/>
      <c r="E2" s="147"/>
      <c r="F2" s="160"/>
    </row>
    <row r="3" spans="1:6" x14ac:dyDescent="0.25">
      <c r="A3" s="148" t="s">
        <v>97</v>
      </c>
      <c r="B3" s="149"/>
      <c r="C3" s="148" t="s">
        <v>98</v>
      </c>
      <c r="D3" s="150"/>
      <c r="E3" s="149"/>
      <c r="F3" s="160"/>
    </row>
    <row r="4" spans="1:6" ht="30" customHeight="1" x14ac:dyDescent="0.25">
      <c r="A4" s="151" t="s">
        <v>99</v>
      </c>
      <c r="B4" s="152"/>
      <c r="C4" s="151" t="s">
        <v>100</v>
      </c>
      <c r="D4" s="153"/>
      <c r="E4" s="152"/>
      <c r="F4" s="160"/>
    </row>
    <row r="5" spans="1:6" ht="30" customHeight="1" x14ac:dyDescent="0.25">
      <c r="A5" s="151" t="s">
        <v>99</v>
      </c>
      <c r="B5" s="152"/>
      <c r="C5" s="151" t="s">
        <v>101</v>
      </c>
      <c r="D5" s="153"/>
      <c r="E5" s="152"/>
      <c r="F5" s="160"/>
    </row>
    <row r="6" spans="1:6" ht="38.25" x14ac:dyDescent="0.25">
      <c r="A6" s="59" t="s">
        <v>102</v>
      </c>
      <c r="B6" s="59" t="s">
        <v>103</v>
      </c>
      <c r="C6" s="59" t="s">
        <v>104</v>
      </c>
      <c r="D6" s="60" t="s">
        <v>132</v>
      </c>
      <c r="E6" s="61" t="s">
        <v>106</v>
      </c>
      <c r="F6" s="160"/>
    </row>
    <row r="7" spans="1:6" ht="92.45" customHeight="1" x14ac:dyDescent="0.25">
      <c r="A7" s="155" t="s">
        <v>76</v>
      </c>
      <c r="B7" s="155" t="s">
        <v>185</v>
      </c>
      <c r="C7" s="155" t="s">
        <v>186</v>
      </c>
      <c r="D7" s="78" t="s">
        <v>130</v>
      </c>
      <c r="E7" s="78" t="s">
        <v>187</v>
      </c>
      <c r="F7" s="164" t="s">
        <v>296</v>
      </c>
    </row>
    <row r="8" spans="1:6" ht="58.9" customHeight="1" x14ac:dyDescent="0.25">
      <c r="A8" s="155"/>
      <c r="B8" s="155"/>
      <c r="C8" s="155"/>
      <c r="D8" s="78" t="s">
        <v>109</v>
      </c>
      <c r="E8" s="78" t="s">
        <v>188</v>
      </c>
      <c r="F8" s="166"/>
    </row>
    <row r="9" spans="1:6" ht="114.75" x14ac:dyDescent="0.25">
      <c r="A9" s="155"/>
      <c r="B9" s="155"/>
      <c r="C9" s="155"/>
      <c r="D9" s="78" t="s">
        <v>136</v>
      </c>
      <c r="E9" s="78" t="s">
        <v>285</v>
      </c>
      <c r="F9" s="166"/>
    </row>
    <row r="10" spans="1:6" ht="51" customHeight="1" x14ac:dyDescent="0.25">
      <c r="A10" s="155"/>
      <c r="B10" s="155"/>
      <c r="C10" s="155"/>
      <c r="D10" s="78" t="s">
        <v>113</v>
      </c>
      <c r="E10" s="78" t="s">
        <v>189</v>
      </c>
      <c r="F10" s="165"/>
    </row>
    <row r="11" spans="1:6" ht="52.9" customHeight="1" x14ac:dyDescent="0.25">
      <c r="A11" s="155" t="s">
        <v>77</v>
      </c>
      <c r="B11" s="155" t="s">
        <v>190</v>
      </c>
      <c r="C11" s="155" t="s">
        <v>206</v>
      </c>
      <c r="D11" s="83" t="s">
        <v>130</v>
      </c>
      <c r="E11" s="78" t="s">
        <v>286</v>
      </c>
      <c r="F11" s="164" t="s">
        <v>296</v>
      </c>
    </row>
    <row r="12" spans="1:6" ht="39" customHeight="1" x14ac:dyDescent="0.25">
      <c r="A12" s="155"/>
      <c r="B12" s="155"/>
      <c r="C12" s="155"/>
      <c r="D12" s="78" t="s">
        <v>109</v>
      </c>
      <c r="E12" s="78" t="s">
        <v>188</v>
      </c>
      <c r="F12" s="166"/>
    </row>
    <row r="13" spans="1:6" ht="168.6" customHeight="1" x14ac:dyDescent="0.25">
      <c r="A13" s="155"/>
      <c r="B13" s="155"/>
      <c r="C13" s="155"/>
      <c r="D13" s="78" t="s">
        <v>136</v>
      </c>
      <c r="E13" s="78" t="s">
        <v>287</v>
      </c>
      <c r="F13" s="166"/>
    </row>
    <row r="14" spans="1:6" ht="45" customHeight="1" x14ac:dyDescent="0.25">
      <c r="A14" s="155"/>
      <c r="B14" s="155"/>
      <c r="C14" s="155"/>
      <c r="D14" s="78" t="s">
        <v>113</v>
      </c>
      <c r="E14" s="78" t="s">
        <v>189</v>
      </c>
      <c r="F14" s="165"/>
    </row>
    <row r="15" spans="1:6" ht="92.45" customHeight="1" x14ac:dyDescent="0.25">
      <c r="A15" s="155" t="s">
        <v>78</v>
      </c>
      <c r="B15" s="155" t="s">
        <v>190</v>
      </c>
      <c r="C15" s="155" t="s">
        <v>206</v>
      </c>
      <c r="D15" s="78" t="s">
        <v>130</v>
      </c>
      <c r="E15" s="78" t="s">
        <v>187</v>
      </c>
      <c r="F15" s="161" t="s">
        <v>297</v>
      </c>
    </row>
    <row r="16" spans="1:6" ht="52.15" customHeight="1" x14ac:dyDescent="0.25">
      <c r="A16" s="155"/>
      <c r="B16" s="155"/>
      <c r="C16" s="155"/>
      <c r="D16" s="78" t="s">
        <v>109</v>
      </c>
      <c r="E16" s="78" t="s">
        <v>188</v>
      </c>
      <c r="F16" s="166"/>
    </row>
    <row r="17" spans="1:6" ht="114.75" x14ac:dyDescent="0.25">
      <c r="A17" s="155"/>
      <c r="B17" s="155"/>
      <c r="C17" s="155"/>
      <c r="D17" s="78" t="s">
        <v>136</v>
      </c>
      <c r="E17" s="78" t="s">
        <v>288</v>
      </c>
      <c r="F17" s="166"/>
    </row>
    <row r="18" spans="1:6" ht="54" customHeight="1" x14ac:dyDescent="0.25">
      <c r="A18" s="155"/>
      <c r="B18" s="155"/>
      <c r="C18" s="155"/>
      <c r="D18" s="78" t="s">
        <v>113</v>
      </c>
      <c r="E18" s="78" t="s">
        <v>192</v>
      </c>
      <c r="F18" s="165"/>
    </row>
    <row r="19" spans="1:6" ht="82.15" customHeight="1" x14ac:dyDescent="0.25">
      <c r="A19" s="155" t="s">
        <v>79</v>
      </c>
      <c r="B19" s="155" t="s">
        <v>190</v>
      </c>
      <c r="C19" s="155" t="s">
        <v>206</v>
      </c>
      <c r="D19" s="78" t="s">
        <v>130</v>
      </c>
      <c r="E19" s="78" t="s">
        <v>191</v>
      </c>
      <c r="F19" s="161" t="s">
        <v>295</v>
      </c>
    </row>
    <row r="20" spans="1:6" ht="46.15" customHeight="1" x14ac:dyDescent="0.25">
      <c r="A20" s="155"/>
      <c r="B20" s="155"/>
      <c r="C20" s="155"/>
      <c r="D20" s="78" t="s">
        <v>109</v>
      </c>
      <c r="E20" s="78" t="s">
        <v>188</v>
      </c>
      <c r="F20" s="162"/>
    </row>
    <row r="21" spans="1:6" ht="114.75" x14ac:dyDescent="0.25">
      <c r="A21" s="155"/>
      <c r="B21" s="155"/>
      <c r="C21" s="155"/>
      <c r="D21" s="78" t="s">
        <v>136</v>
      </c>
      <c r="E21" s="78" t="s">
        <v>288</v>
      </c>
      <c r="F21" s="162"/>
    </row>
    <row r="22" spans="1:6" ht="52.9" customHeight="1" x14ac:dyDescent="0.25">
      <c r="A22" s="155"/>
      <c r="B22" s="155"/>
      <c r="C22" s="155"/>
      <c r="D22" s="78" t="s">
        <v>113</v>
      </c>
      <c r="E22" s="78" t="s">
        <v>192</v>
      </c>
      <c r="F22" s="163"/>
    </row>
    <row r="23" spans="1:6" ht="39.6" customHeight="1" x14ac:dyDescent="0.25">
      <c r="A23" s="155" t="s">
        <v>80</v>
      </c>
      <c r="B23" s="155" t="s">
        <v>190</v>
      </c>
      <c r="C23" s="155" t="s">
        <v>193</v>
      </c>
      <c r="D23" s="78" t="s">
        <v>130</v>
      </c>
      <c r="E23" s="78" t="s">
        <v>279</v>
      </c>
      <c r="F23" s="164" t="s">
        <v>298</v>
      </c>
    </row>
    <row r="24" spans="1:6" ht="38.25" x14ac:dyDescent="0.25">
      <c r="A24" s="155"/>
      <c r="B24" s="155"/>
      <c r="C24" s="155"/>
      <c r="D24" s="78" t="s">
        <v>109</v>
      </c>
      <c r="E24" s="78" t="s">
        <v>280</v>
      </c>
      <c r="F24" s="166"/>
    </row>
    <row r="25" spans="1:6" ht="38.25" x14ac:dyDescent="0.25">
      <c r="A25" s="155"/>
      <c r="B25" s="155"/>
      <c r="C25" s="155"/>
      <c r="D25" s="78" t="s">
        <v>113</v>
      </c>
      <c r="E25" s="78" t="s">
        <v>194</v>
      </c>
      <c r="F25" s="165"/>
    </row>
    <row r="26" spans="1:6" ht="68.45" customHeight="1" x14ac:dyDescent="0.25">
      <c r="A26" s="155" t="s">
        <v>81</v>
      </c>
      <c r="B26" s="155" t="s">
        <v>195</v>
      </c>
      <c r="C26" s="155" t="s">
        <v>196</v>
      </c>
      <c r="D26" s="78" t="s">
        <v>130</v>
      </c>
      <c r="E26" s="78" t="s">
        <v>197</v>
      </c>
      <c r="F26" s="164" t="s">
        <v>298</v>
      </c>
    </row>
    <row r="27" spans="1:6" ht="68.45" customHeight="1" x14ac:dyDescent="0.25">
      <c r="A27" s="155"/>
      <c r="B27" s="155"/>
      <c r="C27" s="155"/>
      <c r="D27" s="78" t="s">
        <v>113</v>
      </c>
      <c r="E27" s="78" t="s">
        <v>198</v>
      </c>
      <c r="F27" s="165"/>
    </row>
    <row r="28" spans="1:6" ht="25.5" x14ac:dyDescent="0.25">
      <c r="A28" s="155" t="s">
        <v>82</v>
      </c>
      <c r="B28" s="155" t="s">
        <v>199</v>
      </c>
      <c r="C28" s="155" t="s">
        <v>200</v>
      </c>
      <c r="D28" s="78" t="s">
        <v>130</v>
      </c>
      <c r="E28" s="78" t="s">
        <v>201</v>
      </c>
      <c r="F28" s="161" t="s">
        <v>299</v>
      </c>
    </row>
    <row r="29" spans="1:6" ht="38.25" x14ac:dyDescent="0.25">
      <c r="A29" s="155"/>
      <c r="B29" s="155"/>
      <c r="C29" s="155"/>
      <c r="D29" s="78" t="s">
        <v>136</v>
      </c>
      <c r="E29" s="78" t="s">
        <v>202</v>
      </c>
      <c r="F29" s="165"/>
    </row>
    <row r="30" spans="1:6" ht="25.5" x14ac:dyDescent="0.25">
      <c r="A30" s="155" t="s">
        <v>83</v>
      </c>
      <c r="B30" s="155" t="s">
        <v>199</v>
      </c>
      <c r="C30" s="155" t="s">
        <v>203</v>
      </c>
      <c r="D30" s="78" t="s">
        <v>130</v>
      </c>
      <c r="E30" s="78" t="s">
        <v>201</v>
      </c>
      <c r="F30" s="161" t="s">
        <v>299</v>
      </c>
    </row>
    <row r="31" spans="1:6" ht="38.25" x14ac:dyDescent="0.25">
      <c r="A31" s="155"/>
      <c r="B31" s="155"/>
      <c r="C31" s="155"/>
      <c r="D31" s="78" t="s">
        <v>136</v>
      </c>
      <c r="E31" s="78" t="s">
        <v>202</v>
      </c>
      <c r="F31" s="163"/>
    </row>
    <row r="32" spans="1:6" ht="25.5" x14ac:dyDescent="0.25">
      <c r="A32" s="155" t="s">
        <v>84</v>
      </c>
      <c r="B32" s="155" t="s">
        <v>199</v>
      </c>
      <c r="C32" s="155" t="s">
        <v>200</v>
      </c>
      <c r="D32" s="78" t="s">
        <v>130</v>
      </c>
      <c r="E32" s="78" t="s">
        <v>201</v>
      </c>
      <c r="F32" s="161" t="s">
        <v>295</v>
      </c>
    </row>
    <row r="33" spans="1:6" ht="38.25" x14ac:dyDescent="0.25">
      <c r="A33" s="155"/>
      <c r="B33" s="155"/>
      <c r="C33" s="155"/>
      <c r="D33" s="78" t="s">
        <v>136</v>
      </c>
      <c r="E33" s="78" t="s">
        <v>204</v>
      </c>
      <c r="F33" s="163"/>
    </row>
    <row r="34" spans="1:6" ht="38.450000000000003" customHeight="1" x14ac:dyDescent="0.25">
      <c r="A34" s="155" t="s">
        <v>85</v>
      </c>
      <c r="B34" s="155" t="s">
        <v>205</v>
      </c>
      <c r="C34" s="155" t="s">
        <v>206</v>
      </c>
      <c r="D34" s="155" t="s">
        <v>130</v>
      </c>
      <c r="E34" s="78" t="s">
        <v>207</v>
      </c>
      <c r="F34" s="161" t="s">
        <v>300</v>
      </c>
    </row>
    <row r="35" spans="1:6" ht="76.5" x14ac:dyDescent="0.25">
      <c r="A35" s="155"/>
      <c r="B35" s="155"/>
      <c r="C35" s="155"/>
      <c r="D35" s="155"/>
      <c r="E35" s="78" t="s">
        <v>208</v>
      </c>
      <c r="F35" s="162"/>
    </row>
    <row r="36" spans="1:6" ht="25.5" x14ac:dyDescent="0.25">
      <c r="A36" s="155"/>
      <c r="B36" s="155"/>
      <c r="C36" s="155"/>
      <c r="D36" s="78" t="s">
        <v>109</v>
      </c>
      <c r="E36" s="78" t="s">
        <v>209</v>
      </c>
      <c r="F36" s="162"/>
    </row>
    <row r="37" spans="1:6" ht="89.25" x14ac:dyDescent="0.25">
      <c r="A37" s="155"/>
      <c r="B37" s="155"/>
      <c r="C37" s="155"/>
      <c r="D37" s="78" t="s">
        <v>136</v>
      </c>
      <c r="E37" s="78" t="s">
        <v>289</v>
      </c>
      <c r="F37" s="162"/>
    </row>
    <row r="38" spans="1:6" ht="90.6" customHeight="1" x14ac:dyDescent="0.25">
      <c r="A38" s="155"/>
      <c r="B38" s="155"/>
      <c r="C38" s="155"/>
      <c r="D38" s="78" t="s">
        <v>113</v>
      </c>
      <c r="E38" s="78" t="s">
        <v>210</v>
      </c>
      <c r="F38" s="163"/>
    </row>
    <row r="39" spans="1:6" ht="48.6" customHeight="1" x14ac:dyDescent="0.25">
      <c r="A39" s="139" t="s">
        <v>86</v>
      </c>
      <c r="B39" s="139" t="s">
        <v>211</v>
      </c>
      <c r="C39" s="139" t="s">
        <v>186</v>
      </c>
      <c r="D39" s="77" t="s">
        <v>130</v>
      </c>
      <c r="E39" s="77" t="s">
        <v>268</v>
      </c>
      <c r="F39" s="161" t="s">
        <v>295</v>
      </c>
    </row>
    <row r="40" spans="1:6" ht="99.6" customHeight="1" x14ac:dyDescent="0.25">
      <c r="A40" s="139"/>
      <c r="B40" s="139"/>
      <c r="C40" s="139"/>
      <c r="D40" s="77" t="s">
        <v>109</v>
      </c>
      <c r="E40" s="77" t="s">
        <v>269</v>
      </c>
      <c r="F40" s="162"/>
    </row>
    <row r="41" spans="1:6" ht="147.6" customHeight="1" x14ac:dyDescent="0.25">
      <c r="A41" s="139"/>
      <c r="B41" s="139"/>
      <c r="C41" s="139"/>
      <c r="D41" s="77" t="s">
        <v>136</v>
      </c>
      <c r="E41" s="77" t="s">
        <v>270</v>
      </c>
      <c r="F41" s="162"/>
    </row>
    <row r="42" spans="1:6" ht="36.6" customHeight="1" x14ac:dyDescent="0.25">
      <c r="A42" s="139"/>
      <c r="B42" s="139"/>
      <c r="C42" s="139"/>
      <c r="D42" s="77" t="s">
        <v>113</v>
      </c>
      <c r="E42" s="77" t="s">
        <v>212</v>
      </c>
      <c r="F42" s="163"/>
    </row>
  </sheetData>
  <mergeCells count="54">
    <mergeCell ref="A1:E1"/>
    <mergeCell ref="F1:F6"/>
    <mergeCell ref="A2:E2"/>
    <mergeCell ref="A3:B3"/>
    <mergeCell ref="C3:E3"/>
    <mergeCell ref="A4:B4"/>
    <mergeCell ref="C4:E4"/>
    <mergeCell ref="A5:B5"/>
    <mergeCell ref="C5:E5"/>
    <mergeCell ref="A7:A10"/>
    <mergeCell ref="B7:B10"/>
    <mergeCell ref="C7:C10"/>
    <mergeCell ref="A11:A14"/>
    <mergeCell ref="B11:B14"/>
    <mergeCell ref="C11:C14"/>
    <mergeCell ref="A15:A18"/>
    <mergeCell ref="B15:B18"/>
    <mergeCell ref="C15:C18"/>
    <mergeCell ref="A19:A22"/>
    <mergeCell ref="B19:B22"/>
    <mergeCell ref="C19:C22"/>
    <mergeCell ref="A23:A25"/>
    <mergeCell ref="B23:B25"/>
    <mergeCell ref="C23:C25"/>
    <mergeCell ref="A26:A27"/>
    <mergeCell ref="B26:B27"/>
    <mergeCell ref="C26:C27"/>
    <mergeCell ref="A28:A29"/>
    <mergeCell ref="B28:B29"/>
    <mergeCell ref="C28:C29"/>
    <mergeCell ref="A30:A31"/>
    <mergeCell ref="B30:B31"/>
    <mergeCell ref="C30:C31"/>
    <mergeCell ref="D34:D35"/>
    <mergeCell ref="A39:A42"/>
    <mergeCell ref="B39:B42"/>
    <mergeCell ref="C39:C42"/>
    <mergeCell ref="A32:A33"/>
    <mergeCell ref="B32:B33"/>
    <mergeCell ref="C32:C33"/>
    <mergeCell ref="A34:A38"/>
    <mergeCell ref="B34:B38"/>
    <mergeCell ref="C34:C38"/>
    <mergeCell ref="F7:F10"/>
    <mergeCell ref="F11:F14"/>
    <mergeCell ref="F15:F18"/>
    <mergeCell ref="F19:F22"/>
    <mergeCell ref="F23:F25"/>
    <mergeCell ref="F39:F42"/>
    <mergeCell ref="F26:F27"/>
    <mergeCell ref="F28:F29"/>
    <mergeCell ref="F30:F31"/>
    <mergeCell ref="F32:F33"/>
    <mergeCell ref="F34:F38"/>
  </mergeCells>
  <pageMargins left="0.25" right="0.25" top="0.75" bottom="0.75" header="0.3" footer="0.3"/>
  <pageSetup paperSize="9" scale="69" fitToWidth="0" fitToHeight="0" orientation="landscape" r:id="rId1"/>
  <headerFooter>
    <oddFooter>Pagina &amp;P</oddFooter>
  </headerFooter>
  <rowBreaks count="6" manualBreakCount="6">
    <brk id="10" max="15" man="1"/>
    <brk id="14" max="15" man="1"/>
    <brk id="18" max="15" man="1"/>
    <brk id="22" max="15" man="1"/>
    <brk id="33" max="15" man="1"/>
    <brk id="38"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view="pageBreakPreview" topLeftCell="B12" zoomScale="110" zoomScaleNormal="70" zoomScaleSheetLayoutView="110" workbookViewId="0">
      <selection activeCell="F16" sqref="F16:F18"/>
    </sheetView>
  </sheetViews>
  <sheetFormatPr defaultColWidth="9.140625" defaultRowHeight="15" x14ac:dyDescent="0.25"/>
  <cols>
    <col min="1" max="1" width="30.85546875" style="23" customWidth="1"/>
    <col min="2" max="3" width="31" style="23" customWidth="1"/>
    <col min="4" max="4" width="8.7109375" style="23" customWidth="1"/>
    <col min="5" max="5" width="86.140625" style="23" customWidth="1"/>
    <col min="6" max="6" width="16.7109375" style="23" customWidth="1"/>
  </cols>
  <sheetData>
    <row r="1" spans="1:6" ht="32.450000000000003" customHeight="1" x14ac:dyDescent="0.25">
      <c r="A1" s="173" t="s">
        <v>213</v>
      </c>
      <c r="B1" s="173"/>
      <c r="C1" s="173"/>
      <c r="D1" s="173"/>
      <c r="E1" s="173"/>
      <c r="F1" s="160" t="s">
        <v>95</v>
      </c>
    </row>
    <row r="2" spans="1:6" ht="20.25" x14ac:dyDescent="0.25">
      <c r="A2" s="145" t="s">
        <v>96</v>
      </c>
      <c r="B2" s="146"/>
      <c r="C2" s="146"/>
      <c r="D2" s="146"/>
      <c r="E2" s="147"/>
      <c r="F2" s="160"/>
    </row>
    <row r="3" spans="1:6" ht="12" customHeight="1" x14ac:dyDescent="0.25">
      <c r="A3" s="148" t="s">
        <v>97</v>
      </c>
      <c r="B3" s="149"/>
      <c r="C3" s="148" t="s">
        <v>98</v>
      </c>
      <c r="D3" s="150"/>
      <c r="E3" s="149"/>
      <c r="F3" s="160"/>
    </row>
    <row r="4" spans="1:6" ht="31.9" customHeight="1" x14ac:dyDescent="0.25">
      <c r="A4" s="151" t="s">
        <v>99</v>
      </c>
      <c r="B4" s="152"/>
      <c r="C4" s="151" t="s">
        <v>100</v>
      </c>
      <c r="D4" s="153"/>
      <c r="E4" s="152"/>
      <c r="F4" s="160"/>
    </row>
    <row r="5" spans="1:6" ht="20.45" customHeight="1" x14ac:dyDescent="0.25">
      <c r="A5" s="151" t="s">
        <v>99</v>
      </c>
      <c r="B5" s="152"/>
      <c r="C5" s="151" t="s">
        <v>101</v>
      </c>
      <c r="D5" s="153"/>
      <c r="E5" s="152"/>
      <c r="F5" s="160"/>
    </row>
    <row r="6" spans="1:6" ht="38.25" x14ac:dyDescent="0.25">
      <c r="A6" s="63" t="s">
        <v>102</v>
      </c>
      <c r="B6" s="63" t="s">
        <v>103</v>
      </c>
      <c r="C6" s="63" t="s">
        <v>104</v>
      </c>
      <c r="D6" s="64" t="s">
        <v>214</v>
      </c>
      <c r="E6" s="65" t="s">
        <v>106</v>
      </c>
      <c r="F6" s="160"/>
    </row>
    <row r="7" spans="1:6" ht="79.150000000000006" customHeight="1" x14ac:dyDescent="0.25">
      <c r="A7" s="168" t="s">
        <v>257</v>
      </c>
      <c r="B7" s="168" t="s">
        <v>215</v>
      </c>
      <c r="C7" s="168" t="s">
        <v>216</v>
      </c>
      <c r="D7" s="79" t="s">
        <v>130</v>
      </c>
      <c r="E7" s="78" t="s">
        <v>217</v>
      </c>
      <c r="F7" s="154" t="s">
        <v>300</v>
      </c>
    </row>
    <row r="8" spans="1:6" ht="63.75" x14ac:dyDescent="0.25">
      <c r="A8" s="168"/>
      <c r="B8" s="168"/>
      <c r="C8" s="168"/>
      <c r="D8" s="79" t="s">
        <v>109</v>
      </c>
      <c r="E8" s="78" t="s">
        <v>218</v>
      </c>
      <c r="F8" s="154"/>
    </row>
    <row r="9" spans="1:6" ht="56.45" customHeight="1" x14ac:dyDescent="0.25">
      <c r="A9" s="168"/>
      <c r="B9" s="168"/>
      <c r="C9" s="168"/>
      <c r="D9" s="79" t="s">
        <v>112</v>
      </c>
      <c r="E9" s="78" t="s">
        <v>219</v>
      </c>
      <c r="F9" s="154"/>
    </row>
    <row r="10" spans="1:6" ht="63.75" x14ac:dyDescent="0.25">
      <c r="A10" s="168"/>
      <c r="B10" s="168"/>
      <c r="C10" s="168"/>
      <c r="D10" s="79" t="s">
        <v>113</v>
      </c>
      <c r="E10" s="78" t="s">
        <v>275</v>
      </c>
      <c r="F10" s="154"/>
    </row>
    <row r="11" spans="1:6" ht="66" customHeight="1" x14ac:dyDescent="0.25">
      <c r="A11" s="168" t="s">
        <v>89</v>
      </c>
      <c r="B11" s="168" t="s">
        <v>220</v>
      </c>
      <c r="C11" s="168" t="s">
        <v>221</v>
      </c>
      <c r="D11" s="79" t="s">
        <v>130</v>
      </c>
      <c r="E11" s="78" t="s">
        <v>272</v>
      </c>
      <c r="F11" s="154" t="s">
        <v>300</v>
      </c>
    </row>
    <row r="12" spans="1:6" ht="111.6" customHeight="1" x14ac:dyDescent="0.25">
      <c r="A12" s="168"/>
      <c r="B12" s="168"/>
      <c r="C12" s="168"/>
      <c r="D12" s="79" t="s">
        <v>109</v>
      </c>
      <c r="E12" s="78" t="s">
        <v>273</v>
      </c>
      <c r="F12" s="154"/>
    </row>
    <row r="13" spans="1:6" ht="14.45" customHeight="1" x14ac:dyDescent="0.25">
      <c r="A13" s="168"/>
      <c r="B13" s="168"/>
      <c r="C13" s="168"/>
      <c r="D13" s="172" t="s">
        <v>112</v>
      </c>
      <c r="E13" s="78" t="s">
        <v>276</v>
      </c>
      <c r="F13" s="154"/>
    </row>
    <row r="14" spans="1:6" ht="39" x14ac:dyDescent="0.25">
      <c r="A14" s="168"/>
      <c r="B14" s="168"/>
      <c r="C14" s="168"/>
      <c r="D14" s="172"/>
      <c r="E14" s="80" t="s">
        <v>222</v>
      </c>
      <c r="F14" s="154"/>
    </row>
    <row r="15" spans="1:6" ht="38.25" x14ac:dyDescent="0.25">
      <c r="A15" s="168"/>
      <c r="B15" s="168"/>
      <c r="C15" s="168"/>
      <c r="D15" s="79" t="s">
        <v>113</v>
      </c>
      <c r="E15" s="78" t="s">
        <v>223</v>
      </c>
      <c r="F15" s="154"/>
    </row>
    <row r="16" spans="1:6" ht="26.45" customHeight="1" x14ac:dyDescent="0.25">
      <c r="A16" s="169" t="s">
        <v>90</v>
      </c>
      <c r="B16" s="168" t="s">
        <v>224</v>
      </c>
      <c r="C16" s="169" t="s">
        <v>227</v>
      </c>
      <c r="D16" s="79" t="s">
        <v>109</v>
      </c>
      <c r="E16" s="78" t="s">
        <v>277</v>
      </c>
      <c r="F16" s="154" t="s">
        <v>300</v>
      </c>
    </row>
    <row r="17" spans="1:6" ht="38.25" x14ac:dyDescent="0.25">
      <c r="A17" s="170"/>
      <c r="B17" s="168"/>
      <c r="C17" s="170"/>
      <c r="D17" s="79" t="s">
        <v>112</v>
      </c>
      <c r="E17" s="78" t="s">
        <v>225</v>
      </c>
      <c r="F17" s="154"/>
    </row>
    <row r="18" spans="1:6" ht="60" customHeight="1" x14ac:dyDescent="0.25">
      <c r="A18" s="170"/>
      <c r="B18" s="168"/>
      <c r="C18" s="170"/>
      <c r="D18" s="79" t="s">
        <v>113</v>
      </c>
      <c r="E18" s="78" t="s">
        <v>278</v>
      </c>
      <c r="F18" s="154"/>
    </row>
    <row r="19" spans="1:6" ht="46.5" customHeight="1" x14ac:dyDescent="0.25">
      <c r="A19" s="169" t="s">
        <v>91</v>
      </c>
      <c r="B19" s="168" t="s">
        <v>226</v>
      </c>
      <c r="C19" s="169" t="s">
        <v>227</v>
      </c>
      <c r="D19" s="79" t="s">
        <v>112</v>
      </c>
      <c r="E19" s="78" t="s">
        <v>228</v>
      </c>
      <c r="F19" s="154" t="s">
        <v>301</v>
      </c>
    </row>
    <row r="20" spans="1:6" ht="31.9" customHeight="1" x14ac:dyDescent="0.25">
      <c r="A20" s="171"/>
      <c r="B20" s="168"/>
      <c r="C20" s="171"/>
      <c r="D20" s="79" t="s">
        <v>113</v>
      </c>
      <c r="E20" s="78" t="s">
        <v>281</v>
      </c>
      <c r="F20" s="154"/>
    </row>
    <row r="21" spans="1:6" ht="52.5" customHeight="1" x14ac:dyDescent="0.25">
      <c r="A21" s="168" t="s">
        <v>282</v>
      </c>
      <c r="B21" s="168" t="s">
        <v>283</v>
      </c>
      <c r="C21" s="168" t="s">
        <v>284</v>
      </c>
      <c r="D21" s="79" t="s">
        <v>112</v>
      </c>
      <c r="E21" s="78" t="s">
        <v>228</v>
      </c>
      <c r="F21" s="154" t="s">
        <v>301</v>
      </c>
    </row>
    <row r="22" spans="1:6" ht="25.5" x14ac:dyDescent="0.25">
      <c r="A22" s="168"/>
      <c r="B22" s="168"/>
      <c r="C22" s="168"/>
      <c r="D22" s="79" t="s">
        <v>113</v>
      </c>
      <c r="E22" s="78" t="s">
        <v>229</v>
      </c>
      <c r="F22" s="154"/>
    </row>
  </sheetData>
  <mergeCells count="30">
    <mergeCell ref="A1:E1"/>
    <mergeCell ref="F1:F6"/>
    <mergeCell ref="A2:E2"/>
    <mergeCell ref="A3:B3"/>
    <mergeCell ref="C3:E3"/>
    <mergeCell ref="A4:B4"/>
    <mergeCell ref="C4:E4"/>
    <mergeCell ref="A5:B5"/>
    <mergeCell ref="C5:E5"/>
    <mergeCell ref="A7:A10"/>
    <mergeCell ref="B7:B10"/>
    <mergeCell ref="C7:C10"/>
    <mergeCell ref="F7:F10"/>
    <mergeCell ref="A11:A15"/>
    <mergeCell ref="B11:B15"/>
    <mergeCell ref="C11:C15"/>
    <mergeCell ref="F11:F15"/>
    <mergeCell ref="D13:D14"/>
    <mergeCell ref="A21:A22"/>
    <mergeCell ref="B21:B22"/>
    <mergeCell ref="C21:C22"/>
    <mergeCell ref="F21:F22"/>
    <mergeCell ref="A16:A18"/>
    <mergeCell ref="B16:B18"/>
    <mergeCell ref="C16:C18"/>
    <mergeCell ref="F16:F18"/>
    <mergeCell ref="A19:A20"/>
    <mergeCell ref="B19:B20"/>
    <mergeCell ref="C19:C20"/>
    <mergeCell ref="F19:F20"/>
  </mergeCells>
  <pageMargins left="0.25" right="0.25" top="0.75" bottom="0.75" header="0.3" footer="0.3"/>
  <pageSetup paperSize="9" scale="69" fitToWidth="0" fitToHeight="0" orientation="landscape" r:id="rId1"/>
  <headerFooter>
    <oddFooter>Pagina &amp;P</oddFooter>
  </headerFooter>
  <rowBreaks count="3" manualBreakCount="3">
    <brk id="10" max="15" man="1"/>
    <brk id="15" max="15" man="1"/>
    <brk id="20"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
  <sheetViews>
    <sheetView view="pageBreakPreview" zoomScale="70" zoomScaleNormal="100" zoomScaleSheetLayoutView="70" workbookViewId="0">
      <selection activeCell="E17" sqref="E17"/>
    </sheetView>
  </sheetViews>
  <sheetFormatPr defaultColWidth="9.140625" defaultRowHeight="15" x14ac:dyDescent="0.25"/>
  <cols>
    <col min="1" max="3" width="31.140625" style="23" customWidth="1"/>
    <col min="4" max="4" width="8.7109375" style="23" customWidth="1"/>
    <col min="5" max="5" width="86.140625" style="23" customWidth="1"/>
    <col min="6" max="6" width="16.7109375" style="23" customWidth="1"/>
  </cols>
  <sheetData>
    <row r="1" spans="1:7" ht="43.15" customHeight="1" x14ac:dyDescent="0.25">
      <c r="A1" s="177" t="s">
        <v>304</v>
      </c>
      <c r="B1" s="177"/>
      <c r="C1" s="177"/>
      <c r="D1" s="177"/>
      <c r="E1" s="177"/>
      <c r="F1" s="160" t="s">
        <v>95</v>
      </c>
    </row>
    <row r="2" spans="1:7" ht="20.25" x14ac:dyDescent="0.25">
      <c r="A2" s="145" t="s">
        <v>96</v>
      </c>
      <c r="B2" s="146"/>
      <c r="C2" s="146"/>
      <c r="D2" s="146"/>
      <c r="E2" s="147"/>
      <c r="F2" s="160"/>
    </row>
    <row r="3" spans="1:7" x14ac:dyDescent="0.25">
      <c r="A3" s="148" t="s">
        <v>97</v>
      </c>
      <c r="B3" s="149"/>
      <c r="C3" s="148" t="s">
        <v>98</v>
      </c>
      <c r="D3" s="150"/>
      <c r="E3" s="149"/>
      <c r="F3" s="160"/>
    </row>
    <row r="4" spans="1:7" ht="37.9" customHeight="1" x14ac:dyDescent="0.25">
      <c r="A4" s="151" t="s">
        <v>99</v>
      </c>
      <c r="B4" s="152"/>
      <c r="C4" s="151" t="s">
        <v>100</v>
      </c>
      <c r="D4" s="153"/>
      <c r="E4" s="152"/>
      <c r="F4" s="160"/>
    </row>
    <row r="5" spans="1:7" ht="42" customHeight="1" x14ac:dyDescent="0.25">
      <c r="A5" s="151" t="s">
        <v>99</v>
      </c>
      <c r="B5" s="152"/>
      <c r="C5" s="151" t="s">
        <v>101</v>
      </c>
      <c r="D5" s="153"/>
      <c r="E5" s="152"/>
      <c r="F5" s="160"/>
    </row>
    <row r="6" spans="1:7" ht="38.25" x14ac:dyDescent="0.25">
      <c r="A6" s="66" t="s">
        <v>102</v>
      </c>
      <c r="B6" s="66" t="s">
        <v>103</v>
      </c>
      <c r="C6" s="66" t="s">
        <v>104</v>
      </c>
      <c r="D6" s="67" t="s">
        <v>132</v>
      </c>
      <c r="E6" s="68" t="s">
        <v>106</v>
      </c>
      <c r="F6" s="160"/>
    </row>
    <row r="7" spans="1:7" ht="93" customHeight="1" x14ac:dyDescent="0.25">
      <c r="A7" s="155" t="s">
        <v>93</v>
      </c>
      <c r="B7" s="155" t="s">
        <v>230</v>
      </c>
      <c r="C7" s="155" t="s">
        <v>231</v>
      </c>
      <c r="D7" s="78" t="s">
        <v>130</v>
      </c>
      <c r="E7" s="78" t="s">
        <v>232</v>
      </c>
      <c r="F7" s="174" t="s">
        <v>302</v>
      </c>
      <c r="G7" s="9"/>
    </row>
    <row r="8" spans="1:7" ht="54.6" customHeight="1" x14ac:dyDescent="0.25">
      <c r="A8" s="155"/>
      <c r="B8" s="155"/>
      <c r="C8" s="155"/>
      <c r="D8" s="78" t="s">
        <v>109</v>
      </c>
      <c r="E8" s="78" t="s">
        <v>233</v>
      </c>
      <c r="F8" s="175"/>
      <c r="G8" s="9"/>
    </row>
    <row r="9" spans="1:7" ht="54.6" customHeight="1" x14ac:dyDescent="0.25">
      <c r="A9" s="155"/>
      <c r="B9" s="155"/>
      <c r="C9" s="155"/>
      <c r="D9" s="78" t="s">
        <v>112</v>
      </c>
      <c r="E9" s="78" t="s">
        <v>234</v>
      </c>
      <c r="F9" s="175"/>
      <c r="G9" s="9"/>
    </row>
    <row r="10" spans="1:7" ht="54.6" customHeight="1" x14ac:dyDescent="0.25">
      <c r="A10" s="155"/>
      <c r="B10" s="155"/>
      <c r="C10" s="155"/>
      <c r="D10" s="78" t="s">
        <v>113</v>
      </c>
      <c r="E10" s="78" t="s">
        <v>235</v>
      </c>
      <c r="F10" s="176"/>
      <c r="G10" s="9"/>
    </row>
  </sheetData>
  <mergeCells count="13">
    <mergeCell ref="A7:A10"/>
    <mergeCell ref="B7:B10"/>
    <mergeCell ref="C7:C10"/>
    <mergeCell ref="F7:F10"/>
    <mergeCell ref="A1:E1"/>
    <mergeCell ref="F1:F6"/>
    <mergeCell ref="A2:E2"/>
    <mergeCell ref="A3:B3"/>
    <mergeCell ref="C3:E3"/>
    <mergeCell ref="A4:B4"/>
    <mergeCell ref="C4:E4"/>
    <mergeCell ref="A5:B5"/>
    <mergeCell ref="C5:E5"/>
  </mergeCells>
  <pageMargins left="0.23622047244094491" right="0.23622047244094491" top="0.74803149606299213" bottom="0.74803149606299213" header="0.31496062992125984" footer="0.31496062992125984"/>
  <pageSetup paperSize="9" scale="69" fitToWidth="0" fitToHeight="0" orientation="landscape" r:id="rId1"/>
  <headerFooter>
    <oddFoote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11</vt:i4>
      </vt:variant>
    </vt:vector>
  </HeadingPairs>
  <TitlesOfParts>
    <vt:vector size="19" baseType="lpstr">
      <vt:lpstr>Misure generali</vt:lpstr>
      <vt:lpstr>INDICATORI RISK</vt:lpstr>
      <vt:lpstr>Valutazione Rischio autom</vt:lpstr>
      <vt:lpstr>area1</vt:lpstr>
      <vt:lpstr>area2</vt:lpstr>
      <vt:lpstr>area3</vt:lpstr>
      <vt:lpstr>area4</vt:lpstr>
      <vt:lpstr>area5</vt:lpstr>
      <vt:lpstr>area1!Area_stampa</vt:lpstr>
      <vt:lpstr>area2!Area_stampa</vt:lpstr>
      <vt:lpstr>area3!Area_stampa</vt:lpstr>
      <vt:lpstr>area4!Area_stampa</vt:lpstr>
      <vt:lpstr>area5!Area_stampa</vt:lpstr>
      <vt:lpstr>'Valutazione Rischio autom'!Area_stampa</vt:lpstr>
      <vt:lpstr>area1!Titoli_stampa</vt:lpstr>
      <vt:lpstr>area2!Titoli_stampa</vt:lpstr>
      <vt:lpstr>area3!Titoli_stampa</vt:lpstr>
      <vt:lpstr>area4!Titoli_stampa</vt:lpstr>
      <vt:lpstr>area5!Titoli_stampa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scintu</dc:creator>
  <cp:lastModifiedBy>riccardo scintu</cp:lastModifiedBy>
  <cp:lastPrinted>2022-06-21T11:10:07Z</cp:lastPrinted>
  <dcterms:created xsi:type="dcterms:W3CDTF">2022-06-06T13:27:07Z</dcterms:created>
  <dcterms:modified xsi:type="dcterms:W3CDTF">2024-04-19T07:43:01Z</dcterms:modified>
</cp:coreProperties>
</file>